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tabRatio="911" activeTab="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2" r:id="rId21"/>
    <sheet name="22" sheetId="21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ى" sheetId="32" r:id="rId32"/>
    <sheet name="Sheet1" sheetId="35" r:id="rId33"/>
  </sheets>
  <definedNames>
    <definedName name="_xlnm._FilterDatabase" localSheetId="2" hidden="1">'3'!$A$3:$X$39</definedName>
    <definedName name="_xlnm._FilterDatabase" localSheetId="3" hidden="1">'4'!$A$3:$W$39</definedName>
    <definedName name="_xlnm.Print_Area" localSheetId="6">'7'!$A$1:$R$49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9" l="1"/>
  <c r="D4" i="18"/>
  <c r="D4" i="17"/>
  <c r="G38" i="35"/>
  <c r="D4" i="16"/>
  <c r="D4" i="15" l="1"/>
  <c r="D4" i="14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" i="2"/>
  <c r="F4" i="3"/>
  <c r="F4" i="4"/>
  <c r="F4" i="5"/>
  <c r="F4" i="6"/>
  <c r="F4" i="7"/>
  <c r="F4" i="8"/>
  <c r="F4" i="9"/>
  <c r="F4" i="10"/>
  <c r="F4" i="12"/>
  <c r="F4" i="11"/>
  <c r="F4" i="13"/>
  <c r="F4" i="14"/>
  <c r="F4" i="15"/>
  <c r="F4" i="16"/>
  <c r="F4" i="17"/>
  <c r="F4" i="18"/>
  <c r="F4" i="19"/>
  <c r="F4" i="20"/>
  <c r="F4" i="22"/>
  <c r="F4" i="21"/>
  <c r="F4" i="24"/>
  <c r="F4" i="23"/>
  <c r="F4" i="25"/>
  <c r="F4" i="26"/>
  <c r="F4" i="27"/>
  <c r="F4" i="28"/>
  <c r="F4" i="29"/>
  <c r="F4" i="30"/>
  <c r="F4" i="31"/>
  <c r="F4" i="1"/>
  <c r="BA39" i="2"/>
  <c r="BA39" i="3"/>
  <c r="BA39" i="4"/>
  <c r="BA39" i="5"/>
  <c r="BA39" i="6"/>
  <c r="BA39" i="7"/>
  <c r="BA39" i="8"/>
  <c r="BA39" i="9"/>
  <c r="BA39" i="10"/>
  <c r="BA39" i="12"/>
  <c r="BA39" i="11"/>
  <c r="BA39" i="13"/>
  <c r="BA39" i="14"/>
  <c r="BA39" i="15"/>
  <c r="BA39" i="16"/>
  <c r="BA39" i="17"/>
  <c r="BA39" i="18"/>
  <c r="BA39" i="19"/>
  <c r="BA39" i="20"/>
  <c r="BA39" i="22"/>
  <c r="BA39" i="21"/>
  <c r="BA39" i="24"/>
  <c r="BA39" i="23"/>
  <c r="BA39" i="25"/>
  <c r="BA39" i="26"/>
  <c r="BA39" i="27"/>
  <c r="BA39" i="28"/>
  <c r="BA39" i="29"/>
  <c r="BA39" i="30"/>
  <c r="BA39" i="31"/>
  <c r="BA38" i="32"/>
  <c r="BA37" i="32"/>
  <c r="BA36" i="32"/>
  <c r="BA35" i="32"/>
  <c r="BA34" i="32"/>
  <c r="BA33" i="32"/>
  <c r="BA32" i="32"/>
  <c r="BA31" i="32"/>
  <c r="BA30" i="32"/>
  <c r="BA29" i="32"/>
  <c r="BA28" i="32"/>
  <c r="BA27" i="32"/>
  <c r="BA26" i="32"/>
  <c r="BA25" i="32"/>
  <c r="BA24" i="32"/>
  <c r="BA23" i="32"/>
  <c r="BA22" i="32"/>
  <c r="BA21" i="32"/>
  <c r="BA20" i="32"/>
  <c r="BA19" i="32"/>
  <c r="BA18" i="32"/>
  <c r="BA17" i="32"/>
  <c r="BA16" i="32"/>
  <c r="BA15" i="32"/>
  <c r="BA14" i="32"/>
  <c r="BA13" i="32"/>
  <c r="BA12" i="32"/>
  <c r="BA11" i="32"/>
  <c r="BA10" i="32"/>
  <c r="BA9" i="32"/>
  <c r="BA8" i="32"/>
  <c r="BA7" i="32"/>
  <c r="BA6" i="32"/>
  <c r="BA5" i="32"/>
  <c r="BA4" i="32"/>
  <c r="BA39" i="1"/>
  <c r="BA39" i="32" l="1"/>
  <c r="AM7" i="32" l="1"/>
  <c r="O5" i="32"/>
  <c r="K6" i="32"/>
  <c r="L35" i="35" l="1"/>
  <c r="Q24" i="35" l="1"/>
  <c r="AZ39" i="2" l="1"/>
  <c r="AZ39" i="3"/>
  <c r="AZ39" i="4"/>
  <c r="AZ39" i="5"/>
  <c r="AZ39" i="6"/>
  <c r="AZ39" i="7"/>
  <c r="AZ39" i="8"/>
  <c r="AZ39" i="9"/>
  <c r="AZ39" i="10"/>
  <c r="AZ39" i="12"/>
  <c r="AZ39" i="11"/>
  <c r="AZ39" i="13"/>
  <c r="AZ39" i="14"/>
  <c r="AZ39" i="15"/>
  <c r="AZ39" i="16"/>
  <c r="AZ39" i="17"/>
  <c r="AZ39" i="18"/>
  <c r="AZ39" i="19"/>
  <c r="AZ39" i="20"/>
  <c r="AZ39" i="22"/>
  <c r="AZ39" i="21"/>
  <c r="AZ39" i="24"/>
  <c r="AZ39" i="23"/>
  <c r="AZ39" i="25"/>
  <c r="AZ39" i="26"/>
  <c r="AZ39" i="27"/>
  <c r="AZ39" i="28"/>
  <c r="AZ39" i="29"/>
  <c r="AZ39" i="30"/>
  <c r="AZ39" i="31"/>
  <c r="AZ38" i="32"/>
  <c r="AZ37" i="32"/>
  <c r="AZ36" i="32"/>
  <c r="AZ35" i="32"/>
  <c r="AZ34" i="32"/>
  <c r="AZ33" i="32"/>
  <c r="AZ32" i="32"/>
  <c r="AZ31" i="32"/>
  <c r="AZ30" i="32"/>
  <c r="AZ29" i="32"/>
  <c r="AZ28" i="32"/>
  <c r="AZ27" i="32"/>
  <c r="AZ26" i="32"/>
  <c r="AZ25" i="32"/>
  <c r="AZ24" i="32"/>
  <c r="AZ23" i="32"/>
  <c r="AZ22" i="32"/>
  <c r="AZ21" i="32"/>
  <c r="AZ20" i="32"/>
  <c r="AZ19" i="32"/>
  <c r="AZ18" i="32"/>
  <c r="AZ17" i="32"/>
  <c r="AZ16" i="32"/>
  <c r="AZ15" i="32"/>
  <c r="AZ14" i="32"/>
  <c r="AZ13" i="32"/>
  <c r="AZ12" i="32"/>
  <c r="AZ11" i="32"/>
  <c r="AZ10" i="32"/>
  <c r="AZ9" i="32"/>
  <c r="AZ8" i="32"/>
  <c r="AZ7" i="32"/>
  <c r="AZ6" i="32"/>
  <c r="AZ5" i="32"/>
  <c r="AZ4" i="32"/>
  <c r="AZ39" i="1"/>
  <c r="AZ39" i="32" l="1"/>
  <c r="G25" i="35"/>
  <c r="L24" i="35" l="1"/>
  <c r="H13" i="35"/>
  <c r="AY39" i="2"/>
  <c r="AY39" i="3"/>
  <c r="AY39" i="4"/>
  <c r="AY39" i="5"/>
  <c r="AY39" i="6"/>
  <c r="AY39" i="7"/>
  <c r="AY39" i="8"/>
  <c r="AY39" i="9"/>
  <c r="AY39" i="10"/>
  <c r="AY39" i="12"/>
  <c r="AY39" i="11"/>
  <c r="AY39" i="13"/>
  <c r="AY39" i="14"/>
  <c r="AY39" i="15"/>
  <c r="AY39" i="16"/>
  <c r="AY39" i="17"/>
  <c r="AY39" i="18"/>
  <c r="AY39" i="19"/>
  <c r="AY39" i="20"/>
  <c r="AY39" i="22"/>
  <c r="AY39" i="21"/>
  <c r="AY39" i="24"/>
  <c r="AY39" i="23"/>
  <c r="AY39" i="25"/>
  <c r="AY39" i="26"/>
  <c r="AY39" i="27"/>
  <c r="AY39" i="28"/>
  <c r="AY39" i="29"/>
  <c r="AY39" i="30"/>
  <c r="AY39" i="31"/>
  <c r="AY38" i="32"/>
  <c r="AY37" i="32"/>
  <c r="AY36" i="32"/>
  <c r="AY35" i="32"/>
  <c r="AY34" i="32"/>
  <c r="AY33" i="32"/>
  <c r="AY32" i="32"/>
  <c r="AY31" i="32"/>
  <c r="AY30" i="32"/>
  <c r="AY29" i="32"/>
  <c r="AY28" i="32"/>
  <c r="AY27" i="32"/>
  <c r="AY26" i="32"/>
  <c r="AY25" i="32"/>
  <c r="AY24" i="32"/>
  <c r="AY23" i="32"/>
  <c r="AY22" i="32"/>
  <c r="AY21" i="32"/>
  <c r="AY20" i="32"/>
  <c r="AY19" i="32"/>
  <c r="AY18" i="32"/>
  <c r="AY17" i="32"/>
  <c r="AY16" i="32"/>
  <c r="AY15" i="32"/>
  <c r="AY14" i="32"/>
  <c r="AY13" i="32"/>
  <c r="AY12" i="32"/>
  <c r="AY11" i="32"/>
  <c r="AY10" i="32"/>
  <c r="AY9" i="32"/>
  <c r="AY8" i="32"/>
  <c r="AY7" i="32"/>
  <c r="AY6" i="32"/>
  <c r="AY5" i="32"/>
  <c r="AY4" i="32"/>
  <c r="AY39" i="1"/>
  <c r="S13" i="35"/>
  <c r="N13" i="35"/>
  <c r="AY39" i="32" l="1"/>
  <c r="D16" i="32" l="1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AJ5" i="32"/>
  <c r="AJ6" i="32"/>
  <c r="AJ7" i="32"/>
  <c r="AJ8" i="32"/>
  <c r="AJ9" i="32"/>
  <c r="AJ10" i="32"/>
  <c r="AJ11" i="32"/>
  <c r="AJ12" i="32"/>
  <c r="AJ13" i="32"/>
  <c r="AJ14" i="32"/>
  <c r="AJ15" i="32"/>
  <c r="AJ16" i="32"/>
  <c r="AJ17" i="32"/>
  <c r="AJ18" i="32"/>
  <c r="AJ19" i="32"/>
  <c r="AJ20" i="32"/>
  <c r="AJ21" i="32"/>
  <c r="AJ22" i="32"/>
  <c r="AJ23" i="32"/>
  <c r="AJ24" i="32"/>
  <c r="AJ25" i="32"/>
  <c r="AJ26" i="32"/>
  <c r="AJ27" i="32"/>
  <c r="AJ28" i="32"/>
  <c r="AJ29" i="32"/>
  <c r="AJ30" i="32"/>
  <c r="AJ31" i="32"/>
  <c r="AJ32" i="32"/>
  <c r="AJ33" i="32"/>
  <c r="AJ34" i="32"/>
  <c r="AJ35" i="32"/>
  <c r="AJ36" i="32"/>
  <c r="AJ37" i="32"/>
  <c r="AJ38" i="32"/>
  <c r="AJ4" i="32"/>
  <c r="AK4" i="32"/>
  <c r="AL4" i="32"/>
  <c r="AM4" i="32"/>
  <c r="AN4" i="32"/>
  <c r="AO4" i="32"/>
  <c r="AP4" i="32"/>
  <c r="AQ4" i="32"/>
  <c r="AR4" i="32"/>
  <c r="AS4" i="32"/>
  <c r="AT4" i="32"/>
  <c r="AU4" i="32"/>
  <c r="AV4" i="32"/>
  <c r="AW4" i="32"/>
  <c r="AX4" i="32"/>
  <c r="AI4" i="32"/>
  <c r="D5" i="32"/>
  <c r="D6" i="32"/>
  <c r="D7" i="32"/>
  <c r="AO8" i="32"/>
  <c r="AO9" i="32"/>
  <c r="AO10" i="32"/>
  <c r="AO11" i="32"/>
  <c r="AO12" i="32"/>
  <c r="AO13" i="32"/>
  <c r="AO14" i="32"/>
  <c r="AO15" i="32"/>
  <c r="AO16" i="32"/>
  <c r="AO17" i="32"/>
  <c r="AO18" i="32"/>
  <c r="AO19" i="32"/>
  <c r="AO20" i="32"/>
  <c r="AO21" i="32"/>
  <c r="AO22" i="32"/>
  <c r="AO23" i="32"/>
  <c r="AO24" i="32"/>
  <c r="AO25" i="32"/>
  <c r="AO26" i="32"/>
  <c r="AO27" i="32"/>
  <c r="AO28" i="32"/>
  <c r="AO29" i="32"/>
  <c r="AO30" i="32"/>
  <c r="AO31" i="32"/>
  <c r="AO32" i="32"/>
  <c r="AO33" i="32"/>
  <c r="AO34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4" i="32"/>
  <c r="Z25" i="32"/>
  <c r="Z26" i="32"/>
  <c r="Z27" i="32"/>
  <c r="Z28" i="32"/>
  <c r="Z29" i="32"/>
  <c r="Z30" i="32"/>
  <c r="Z31" i="32"/>
  <c r="Z32" i="32"/>
  <c r="U8" i="32"/>
  <c r="U9" i="32"/>
  <c r="U10" i="32"/>
  <c r="U11" i="32"/>
  <c r="U12" i="32"/>
  <c r="U13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AJ39" i="32" l="1"/>
  <c r="AX39" i="2"/>
  <c r="AX39" i="3"/>
  <c r="AX39" i="4"/>
  <c r="AX39" i="5"/>
  <c r="AX39" i="6"/>
  <c r="AX39" i="7"/>
  <c r="AX39" i="8"/>
  <c r="AX39" i="9"/>
  <c r="AX39" i="10"/>
  <c r="AX39" i="12"/>
  <c r="AX39" i="11"/>
  <c r="AX39" i="13"/>
  <c r="AX39" i="14"/>
  <c r="AX39" i="15"/>
  <c r="AX39" i="16"/>
  <c r="AX39" i="17"/>
  <c r="AX39" i="18"/>
  <c r="AX39" i="19"/>
  <c r="AX39" i="20"/>
  <c r="AX39" i="21"/>
  <c r="AX39" i="22"/>
  <c r="AX39" i="24"/>
  <c r="AX39" i="23"/>
  <c r="AX39" i="25"/>
  <c r="AX39" i="26"/>
  <c r="AX39" i="27"/>
  <c r="AX39" i="28"/>
  <c r="AX39" i="29"/>
  <c r="AX39" i="30"/>
  <c r="AX39" i="31"/>
  <c r="AX38" i="32"/>
  <c r="AX37" i="32"/>
  <c r="AX36" i="32"/>
  <c r="AX35" i="32"/>
  <c r="AX34" i="32"/>
  <c r="AX33" i="32"/>
  <c r="AX32" i="32"/>
  <c r="AX31" i="32"/>
  <c r="AX30" i="32"/>
  <c r="AX29" i="32"/>
  <c r="AX28" i="32"/>
  <c r="AX27" i="32"/>
  <c r="AX26" i="32"/>
  <c r="AX25" i="32"/>
  <c r="AX24" i="32"/>
  <c r="AX23" i="32"/>
  <c r="AX22" i="32"/>
  <c r="AX21" i="32"/>
  <c r="AX20" i="32"/>
  <c r="AX19" i="32"/>
  <c r="AX18" i="32"/>
  <c r="AX17" i="32"/>
  <c r="AX16" i="32"/>
  <c r="AX15" i="32"/>
  <c r="AX14" i="32"/>
  <c r="AX13" i="32"/>
  <c r="AX12" i="32"/>
  <c r="AX11" i="32"/>
  <c r="AX10" i="32"/>
  <c r="AX9" i="32"/>
  <c r="AX8" i="32"/>
  <c r="AX7" i="32"/>
  <c r="AX6" i="32"/>
  <c r="AX5" i="32"/>
  <c r="AX39" i="1"/>
  <c r="AW39" i="2"/>
  <c r="AW39" i="3"/>
  <c r="AW39" i="4"/>
  <c r="AW39" i="5"/>
  <c r="AW39" i="6"/>
  <c r="AW39" i="7"/>
  <c r="AW39" i="8"/>
  <c r="AW39" i="9"/>
  <c r="AW39" i="10"/>
  <c r="AW39" i="12"/>
  <c r="AW39" i="11"/>
  <c r="AW39" i="13"/>
  <c r="AW39" i="14"/>
  <c r="AW39" i="15"/>
  <c r="AW39" i="16"/>
  <c r="AW39" i="17"/>
  <c r="AW39" i="18"/>
  <c r="AW39" i="19"/>
  <c r="AW39" i="20"/>
  <c r="AW39" i="21"/>
  <c r="AW39" i="22"/>
  <c r="AW39" i="24"/>
  <c r="AW39" i="23"/>
  <c r="AW39" i="25"/>
  <c r="AW39" i="26"/>
  <c r="AW39" i="27"/>
  <c r="AW39" i="28"/>
  <c r="AW39" i="29"/>
  <c r="AW39" i="30"/>
  <c r="AW39" i="31"/>
  <c r="AW38" i="32"/>
  <c r="AW37" i="32"/>
  <c r="AW36" i="32"/>
  <c r="AW35" i="32"/>
  <c r="AW34" i="32"/>
  <c r="AW33" i="32"/>
  <c r="AW32" i="32"/>
  <c r="AW31" i="32"/>
  <c r="AW30" i="32"/>
  <c r="AW29" i="32"/>
  <c r="AW28" i="32"/>
  <c r="AW27" i="32"/>
  <c r="AW26" i="32"/>
  <c r="AW25" i="32"/>
  <c r="AW24" i="32"/>
  <c r="AW23" i="32"/>
  <c r="AW22" i="32"/>
  <c r="AW21" i="32"/>
  <c r="AW20" i="32"/>
  <c r="AW19" i="32"/>
  <c r="AW18" i="32"/>
  <c r="AW17" i="32"/>
  <c r="AW16" i="32"/>
  <c r="AW15" i="32"/>
  <c r="AW14" i="32"/>
  <c r="AW13" i="32"/>
  <c r="AW12" i="32"/>
  <c r="AW11" i="32"/>
  <c r="AW10" i="32"/>
  <c r="AW9" i="32"/>
  <c r="AW8" i="32"/>
  <c r="AW7" i="32"/>
  <c r="AW6" i="32"/>
  <c r="AW5" i="32"/>
  <c r="AW39" i="1"/>
  <c r="F39" i="1" l="1"/>
  <c r="AX39" i="32"/>
  <c r="AW39" i="32"/>
  <c r="F39" i="7"/>
  <c r="AV39" i="2"/>
  <c r="AV39" i="3"/>
  <c r="AV39" i="4"/>
  <c r="AV39" i="5"/>
  <c r="AV39" i="6"/>
  <c r="AV39" i="7"/>
  <c r="AV39" i="8"/>
  <c r="AV39" i="9"/>
  <c r="AV39" i="10"/>
  <c r="AV39" i="12"/>
  <c r="AV39" i="11"/>
  <c r="AV39" i="13"/>
  <c r="AV39" i="14"/>
  <c r="AV39" i="15"/>
  <c r="AV39" i="16"/>
  <c r="AV39" i="17"/>
  <c r="AV39" i="18"/>
  <c r="AV39" i="19"/>
  <c r="AV39" i="20"/>
  <c r="AV39" i="21"/>
  <c r="AV39" i="22"/>
  <c r="AV39" i="24"/>
  <c r="AV39" i="23"/>
  <c r="AV39" i="25"/>
  <c r="AV39" i="26"/>
  <c r="AV39" i="27"/>
  <c r="AV39" i="28"/>
  <c r="AV39" i="29"/>
  <c r="AV39" i="30"/>
  <c r="AV39" i="31"/>
  <c r="AV38" i="32"/>
  <c r="AV37" i="32"/>
  <c r="AV36" i="32"/>
  <c r="AV35" i="32"/>
  <c r="AV34" i="32"/>
  <c r="AV33" i="32"/>
  <c r="AV32" i="32"/>
  <c r="AV31" i="32"/>
  <c r="AV30" i="32"/>
  <c r="AV29" i="32"/>
  <c r="AV28" i="32"/>
  <c r="AV27" i="32"/>
  <c r="AV26" i="32"/>
  <c r="AV25" i="32"/>
  <c r="AV24" i="32"/>
  <c r="AV23" i="32"/>
  <c r="AV22" i="32"/>
  <c r="AV21" i="32"/>
  <c r="AV20" i="32"/>
  <c r="AV19" i="32"/>
  <c r="AV18" i="32"/>
  <c r="AV17" i="32"/>
  <c r="AV16" i="32"/>
  <c r="AV15" i="32"/>
  <c r="AV14" i="32"/>
  <c r="AV13" i="32"/>
  <c r="AV12" i="32"/>
  <c r="AV11" i="32"/>
  <c r="AV10" i="32"/>
  <c r="AV9" i="32"/>
  <c r="AV8" i="32"/>
  <c r="AV7" i="32"/>
  <c r="AV6" i="32"/>
  <c r="AV5" i="32"/>
  <c r="AV39" i="1"/>
  <c r="AV39" i="32" l="1"/>
  <c r="AU39" i="2" l="1"/>
  <c r="AU39" i="3"/>
  <c r="AU39" i="4"/>
  <c r="AU39" i="5"/>
  <c r="AU39" i="6"/>
  <c r="AU39" i="7"/>
  <c r="AU39" i="8"/>
  <c r="AU39" i="9"/>
  <c r="AU39" i="10"/>
  <c r="AU39" i="12"/>
  <c r="AU39" i="11"/>
  <c r="AU39" i="13"/>
  <c r="AU39" i="14"/>
  <c r="AU39" i="15"/>
  <c r="AU39" i="16"/>
  <c r="AU39" i="17"/>
  <c r="AU39" i="18"/>
  <c r="AU39" i="19"/>
  <c r="AU39" i="20"/>
  <c r="AU39" i="21"/>
  <c r="AU39" i="22"/>
  <c r="AU39" i="24"/>
  <c r="AU39" i="23"/>
  <c r="AU39" i="25"/>
  <c r="AU39" i="26"/>
  <c r="AU39" i="27"/>
  <c r="AU39" i="28"/>
  <c r="AU39" i="29"/>
  <c r="AU39" i="30"/>
  <c r="AU39" i="31"/>
  <c r="AU38" i="32"/>
  <c r="AU37" i="32"/>
  <c r="AU36" i="32"/>
  <c r="AU35" i="32"/>
  <c r="AU34" i="32"/>
  <c r="AU33" i="32"/>
  <c r="AU32" i="32"/>
  <c r="AU31" i="32"/>
  <c r="AU30" i="32"/>
  <c r="AU29" i="32"/>
  <c r="AU28" i="32"/>
  <c r="AU27" i="32"/>
  <c r="AU26" i="32"/>
  <c r="AU25" i="32"/>
  <c r="AU24" i="32"/>
  <c r="AU23" i="32"/>
  <c r="AU22" i="32"/>
  <c r="AU21" i="32"/>
  <c r="AU20" i="32"/>
  <c r="AU19" i="32"/>
  <c r="AU18" i="32"/>
  <c r="AU17" i="32"/>
  <c r="AU16" i="32"/>
  <c r="AU15" i="32"/>
  <c r="AU14" i="32"/>
  <c r="AU13" i="32"/>
  <c r="AU12" i="32"/>
  <c r="AU11" i="32"/>
  <c r="AU10" i="32"/>
  <c r="AU9" i="32"/>
  <c r="AU8" i="32"/>
  <c r="AU7" i="32"/>
  <c r="AU6" i="32"/>
  <c r="AU5" i="32"/>
  <c r="AU39" i="1"/>
  <c r="AU39" i="32" l="1"/>
  <c r="AT39" i="2"/>
  <c r="AT39" i="3"/>
  <c r="AT39" i="4"/>
  <c r="AT39" i="5"/>
  <c r="AT39" i="6"/>
  <c r="AT39" i="7"/>
  <c r="AT39" i="8"/>
  <c r="AT39" i="9"/>
  <c r="AT39" i="10"/>
  <c r="AT39" i="12"/>
  <c r="AT39" i="11"/>
  <c r="AT39" i="13"/>
  <c r="AT39" i="14"/>
  <c r="AT39" i="15"/>
  <c r="AT39" i="16"/>
  <c r="AT39" i="17"/>
  <c r="AT39" i="18"/>
  <c r="AT39" i="19"/>
  <c r="AT39" i="20"/>
  <c r="AT39" i="21"/>
  <c r="AT39" i="22"/>
  <c r="AT39" i="24"/>
  <c r="AT39" i="23"/>
  <c r="AT39" i="25"/>
  <c r="AT39" i="26"/>
  <c r="AT39" i="27"/>
  <c r="AT39" i="28"/>
  <c r="AT39" i="29"/>
  <c r="AT39" i="30"/>
  <c r="AT39" i="31"/>
  <c r="AT38" i="32"/>
  <c r="AT37" i="32"/>
  <c r="AT36" i="32"/>
  <c r="AT35" i="32"/>
  <c r="AT34" i="32"/>
  <c r="AT33" i="32"/>
  <c r="AT32" i="32"/>
  <c r="AT31" i="32"/>
  <c r="AT30" i="32"/>
  <c r="AT29" i="32"/>
  <c r="AT28" i="32"/>
  <c r="AT27" i="32"/>
  <c r="AT26" i="32"/>
  <c r="AT25" i="32"/>
  <c r="AT24" i="32"/>
  <c r="AT23" i="32"/>
  <c r="AT22" i="32"/>
  <c r="AT21" i="32"/>
  <c r="AT20" i="32"/>
  <c r="AT19" i="32"/>
  <c r="AT18" i="32"/>
  <c r="AT17" i="32"/>
  <c r="AT16" i="32"/>
  <c r="AT15" i="32"/>
  <c r="AT14" i="32"/>
  <c r="AT13" i="32"/>
  <c r="AT12" i="32"/>
  <c r="AT11" i="32"/>
  <c r="AT10" i="32"/>
  <c r="AT9" i="32"/>
  <c r="AT8" i="32"/>
  <c r="AT7" i="32"/>
  <c r="AT6" i="32"/>
  <c r="AT5" i="32"/>
  <c r="AT39" i="1"/>
  <c r="AS39" i="2"/>
  <c r="AS39" i="3"/>
  <c r="AS39" i="4"/>
  <c r="AS39" i="5"/>
  <c r="AS39" i="6"/>
  <c r="AS39" i="7"/>
  <c r="AS39" i="8"/>
  <c r="AS39" i="9"/>
  <c r="AS39" i="10"/>
  <c r="AS39" i="12"/>
  <c r="AS39" i="11"/>
  <c r="AS39" i="13"/>
  <c r="AS39" i="14"/>
  <c r="AS39" i="15"/>
  <c r="AS39" i="16"/>
  <c r="AS39" i="17"/>
  <c r="AS39" i="18"/>
  <c r="AS39" i="19"/>
  <c r="AS39" i="20"/>
  <c r="AS39" i="21"/>
  <c r="AS39" i="22"/>
  <c r="AS39" i="24"/>
  <c r="AS39" i="23"/>
  <c r="AS39" i="25"/>
  <c r="AS39" i="26"/>
  <c r="AS39" i="27"/>
  <c r="AS39" i="28"/>
  <c r="AS39" i="29"/>
  <c r="AS39" i="30"/>
  <c r="AS39" i="31"/>
  <c r="AS38" i="32"/>
  <c r="AS37" i="32"/>
  <c r="AS36" i="32"/>
  <c r="AS35" i="32"/>
  <c r="AS34" i="32"/>
  <c r="AS33" i="32"/>
  <c r="AS32" i="32"/>
  <c r="AS31" i="32"/>
  <c r="AS30" i="32"/>
  <c r="AS29" i="32"/>
  <c r="AS28" i="32"/>
  <c r="AS27" i="32"/>
  <c r="AS26" i="32"/>
  <c r="AS25" i="32"/>
  <c r="AS24" i="32"/>
  <c r="AS23" i="32"/>
  <c r="AS22" i="32"/>
  <c r="AS21" i="32"/>
  <c r="AS20" i="32"/>
  <c r="AS19" i="32"/>
  <c r="AS18" i="32"/>
  <c r="AS17" i="32"/>
  <c r="AS16" i="32"/>
  <c r="AS15" i="32"/>
  <c r="AS14" i="32"/>
  <c r="AS13" i="32"/>
  <c r="AS12" i="32"/>
  <c r="AS11" i="32"/>
  <c r="AS10" i="32"/>
  <c r="AS9" i="32"/>
  <c r="AS8" i="32"/>
  <c r="AS7" i="32"/>
  <c r="AS6" i="32"/>
  <c r="AS5" i="32"/>
  <c r="AS39" i="1"/>
  <c r="AR39" i="2"/>
  <c r="AR39" i="3"/>
  <c r="AR39" i="4"/>
  <c r="AR39" i="5"/>
  <c r="AR39" i="6"/>
  <c r="AR39" i="7"/>
  <c r="AR39" i="8"/>
  <c r="AR39" i="9"/>
  <c r="AR39" i="10"/>
  <c r="AR39" i="12"/>
  <c r="AR39" i="11"/>
  <c r="AR39" i="13"/>
  <c r="AR39" i="14"/>
  <c r="AR39" i="15"/>
  <c r="AR39" i="16"/>
  <c r="AR39" i="17"/>
  <c r="AR39" i="18"/>
  <c r="AR39" i="19"/>
  <c r="AR39" i="20"/>
  <c r="AR39" i="21"/>
  <c r="AR39" i="22"/>
  <c r="AR39" i="24"/>
  <c r="AR39" i="23"/>
  <c r="AR39" i="25"/>
  <c r="AR39" i="26"/>
  <c r="AR39" i="27"/>
  <c r="AR39" i="28"/>
  <c r="AR39" i="29"/>
  <c r="AR39" i="30"/>
  <c r="AR39" i="31"/>
  <c r="AR38" i="32"/>
  <c r="AR37" i="32"/>
  <c r="AR36" i="32"/>
  <c r="AR35" i="32"/>
  <c r="AR34" i="32"/>
  <c r="AR33" i="32"/>
  <c r="AR32" i="32"/>
  <c r="AR31" i="32"/>
  <c r="AR30" i="32"/>
  <c r="AR29" i="32"/>
  <c r="AR28" i="32"/>
  <c r="AR27" i="32"/>
  <c r="AR26" i="32"/>
  <c r="AR25" i="32"/>
  <c r="AR24" i="32"/>
  <c r="AR23" i="32"/>
  <c r="AR22" i="32"/>
  <c r="AR21" i="32"/>
  <c r="AR20" i="32"/>
  <c r="AR19" i="32"/>
  <c r="AR18" i="32"/>
  <c r="AR17" i="32"/>
  <c r="AR16" i="32"/>
  <c r="AR15" i="32"/>
  <c r="AR14" i="32"/>
  <c r="AR13" i="32"/>
  <c r="AR12" i="32"/>
  <c r="AR11" i="32"/>
  <c r="AR10" i="32"/>
  <c r="AR9" i="32"/>
  <c r="AR8" i="32"/>
  <c r="AR7" i="32"/>
  <c r="AR6" i="32"/>
  <c r="AR5" i="32"/>
  <c r="AR39" i="1"/>
  <c r="D8" i="32"/>
  <c r="D9" i="32"/>
  <c r="D10" i="32"/>
  <c r="D11" i="32"/>
  <c r="D12" i="32"/>
  <c r="D13" i="32"/>
  <c r="D14" i="32"/>
  <c r="D15" i="32"/>
  <c r="AQ39" i="2"/>
  <c r="AQ39" i="3"/>
  <c r="AQ39" i="4"/>
  <c r="AQ39" i="5"/>
  <c r="AQ39" i="6"/>
  <c r="AQ39" i="7"/>
  <c r="AQ39" i="8"/>
  <c r="AQ39" i="9"/>
  <c r="AQ39" i="10"/>
  <c r="AQ39" i="12"/>
  <c r="AQ39" i="11"/>
  <c r="AQ39" i="13"/>
  <c r="AQ39" i="14"/>
  <c r="AQ39" i="15"/>
  <c r="AQ39" i="16"/>
  <c r="AQ39" i="17"/>
  <c r="AQ39" i="18"/>
  <c r="AQ39" i="19"/>
  <c r="AQ39" i="20"/>
  <c r="AQ39" i="21"/>
  <c r="AQ39" i="22"/>
  <c r="AQ39" i="24"/>
  <c r="AQ39" i="23"/>
  <c r="AQ39" i="25"/>
  <c r="AQ39" i="26"/>
  <c r="AQ39" i="27"/>
  <c r="AQ39" i="28"/>
  <c r="AQ39" i="29"/>
  <c r="AQ39" i="30"/>
  <c r="AQ39" i="31"/>
  <c r="AQ38" i="32"/>
  <c r="AQ37" i="32"/>
  <c r="AQ36" i="32"/>
  <c r="AQ35" i="32"/>
  <c r="AQ34" i="32"/>
  <c r="AQ33" i="32"/>
  <c r="AQ32" i="32"/>
  <c r="AQ31" i="32"/>
  <c r="AQ30" i="32"/>
  <c r="AQ29" i="32"/>
  <c r="AQ28" i="32"/>
  <c r="AQ27" i="32"/>
  <c r="AQ26" i="32"/>
  <c r="AQ25" i="32"/>
  <c r="AQ24" i="32"/>
  <c r="AQ23" i="32"/>
  <c r="AQ22" i="32"/>
  <c r="AQ21" i="32"/>
  <c r="AQ20" i="32"/>
  <c r="AQ19" i="32"/>
  <c r="AQ18" i="32"/>
  <c r="AQ17" i="32"/>
  <c r="AQ16" i="32"/>
  <c r="AQ15" i="32"/>
  <c r="AQ14" i="32"/>
  <c r="AQ13" i="32"/>
  <c r="AQ12" i="32"/>
  <c r="AQ11" i="32"/>
  <c r="AQ10" i="32"/>
  <c r="AQ9" i="32"/>
  <c r="AQ8" i="32"/>
  <c r="AQ7" i="32"/>
  <c r="AQ6" i="32"/>
  <c r="AQ5" i="32"/>
  <c r="AQ39" i="1"/>
  <c r="AT39" i="32" l="1"/>
  <c r="AS39" i="32"/>
  <c r="AR39" i="32"/>
  <c r="AQ39" i="32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J39" i="1"/>
  <c r="F39" i="3"/>
  <c r="AP39" i="2"/>
  <c r="AO39" i="2"/>
  <c r="AP39" i="3"/>
  <c r="AO39" i="3"/>
  <c r="AP39" i="4"/>
  <c r="AO39" i="4"/>
  <c r="AP39" i="5"/>
  <c r="AO39" i="5"/>
  <c r="AP39" i="6"/>
  <c r="AO39" i="6"/>
  <c r="AP39" i="7"/>
  <c r="AO39" i="7"/>
  <c r="AP39" i="8"/>
  <c r="AO39" i="8"/>
  <c r="AP39" i="9"/>
  <c r="AO39" i="9"/>
  <c r="AP39" i="10"/>
  <c r="AO39" i="10"/>
  <c r="AP39" i="12"/>
  <c r="AO39" i="12"/>
  <c r="AP39" i="11"/>
  <c r="AO39" i="11"/>
  <c r="AP39" i="13"/>
  <c r="AO39" i="13"/>
  <c r="AP39" i="14"/>
  <c r="AO39" i="14"/>
  <c r="AP39" i="15"/>
  <c r="AO39" i="15"/>
  <c r="AP39" i="16"/>
  <c r="AO39" i="16"/>
  <c r="AP39" i="17"/>
  <c r="AO39" i="17"/>
  <c r="AP39" i="18"/>
  <c r="AO39" i="18"/>
  <c r="AP39" i="19"/>
  <c r="AO39" i="19"/>
  <c r="AP39" i="20"/>
  <c r="AO39" i="20"/>
  <c r="AP39" i="21"/>
  <c r="AO39" i="21"/>
  <c r="AP39" i="22"/>
  <c r="AO39" i="22"/>
  <c r="AP39" i="24"/>
  <c r="AO39" i="24"/>
  <c r="AP39" i="23"/>
  <c r="AO39" i="23"/>
  <c r="AP39" i="25"/>
  <c r="AO39" i="25"/>
  <c r="AP39" i="26"/>
  <c r="AO39" i="26"/>
  <c r="AP39" i="27"/>
  <c r="AO39" i="27"/>
  <c r="AP39" i="28"/>
  <c r="AO39" i="28"/>
  <c r="AP39" i="29"/>
  <c r="AO39" i="29"/>
  <c r="AP39" i="30"/>
  <c r="AO39" i="30"/>
  <c r="AP39" i="31"/>
  <c r="AO39" i="31"/>
  <c r="AP38" i="32"/>
  <c r="AO38" i="32"/>
  <c r="AP37" i="32"/>
  <c r="AO37" i="32"/>
  <c r="AP36" i="32"/>
  <c r="AO36" i="32"/>
  <c r="AP35" i="32"/>
  <c r="AO35" i="32"/>
  <c r="AP34" i="32"/>
  <c r="AP33" i="32"/>
  <c r="AP32" i="32"/>
  <c r="AP31" i="32"/>
  <c r="AP30" i="32"/>
  <c r="AP29" i="32"/>
  <c r="AP28" i="32"/>
  <c r="AP27" i="32"/>
  <c r="AP26" i="32"/>
  <c r="AP25" i="32"/>
  <c r="AP24" i="32"/>
  <c r="AP23" i="32"/>
  <c r="AP22" i="32"/>
  <c r="AP21" i="32"/>
  <c r="AP20" i="32"/>
  <c r="AP19" i="32"/>
  <c r="AP18" i="32"/>
  <c r="AP17" i="32"/>
  <c r="AP16" i="32"/>
  <c r="AP15" i="32"/>
  <c r="AP14" i="32"/>
  <c r="AP13" i="32"/>
  <c r="AP12" i="32"/>
  <c r="AP11" i="32"/>
  <c r="AP10" i="32"/>
  <c r="AP9" i="32"/>
  <c r="AP8" i="32"/>
  <c r="AP7" i="32"/>
  <c r="AO7" i="32"/>
  <c r="AP6" i="32"/>
  <c r="AO6" i="32"/>
  <c r="AP5" i="32"/>
  <c r="AO5" i="32"/>
  <c r="AN5" i="32"/>
  <c r="AN6" i="32"/>
  <c r="AN7" i="32"/>
  <c r="AN8" i="32"/>
  <c r="AN36" i="32"/>
  <c r="AN37" i="32"/>
  <c r="AN38" i="32"/>
  <c r="AN9" i="32"/>
  <c r="AN10" i="32"/>
  <c r="AN11" i="32"/>
  <c r="AN12" i="32"/>
  <c r="AN13" i="32"/>
  <c r="AN14" i="32"/>
  <c r="AN15" i="32"/>
  <c r="AN16" i="32"/>
  <c r="AN17" i="32"/>
  <c r="AN18" i="32"/>
  <c r="AN19" i="32"/>
  <c r="AN20" i="32"/>
  <c r="AN21" i="32"/>
  <c r="AN22" i="32"/>
  <c r="AN23" i="32"/>
  <c r="AN24" i="32"/>
  <c r="AN25" i="32"/>
  <c r="AN26" i="32"/>
  <c r="AN27" i="32"/>
  <c r="AN28" i="32"/>
  <c r="AN29" i="32"/>
  <c r="AN30" i="32"/>
  <c r="AN31" i="32"/>
  <c r="AN32" i="32"/>
  <c r="AN33" i="32"/>
  <c r="AN34" i="32"/>
  <c r="AN35" i="32"/>
  <c r="AN39" i="2"/>
  <c r="AN39" i="3"/>
  <c r="AN39" i="4"/>
  <c r="AN39" i="5"/>
  <c r="AN39" i="6"/>
  <c r="AN39" i="7"/>
  <c r="AN39" i="8"/>
  <c r="AN39" i="9"/>
  <c r="AN39" i="10"/>
  <c r="AN39" i="12"/>
  <c r="AN39" i="11"/>
  <c r="AN39" i="13"/>
  <c r="AN39" i="14"/>
  <c r="AN39" i="15"/>
  <c r="AN39" i="16"/>
  <c r="AN39" i="17"/>
  <c r="AN39" i="18"/>
  <c r="AN39" i="19"/>
  <c r="AN39" i="20"/>
  <c r="AN39" i="21"/>
  <c r="AN39" i="22"/>
  <c r="AN39" i="24"/>
  <c r="AN39" i="23"/>
  <c r="AN39" i="25"/>
  <c r="AN39" i="26"/>
  <c r="AN39" i="27"/>
  <c r="AN39" i="28"/>
  <c r="AN39" i="29"/>
  <c r="AN39" i="30"/>
  <c r="AN39" i="31"/>
  <c r="AI5" i="32"/>
  <c r="AK5" i="32"/>
  <c r="AL5" i="32"/>
  <c r="AM5" i="32"/>
  <c r="AI6" i="32"/>
  <c r="AK6" i="32"/>
  <c r="AL6" i="32"/>
  <c r="AM6" i="32"/>
  <c r="AI7" i="32"/>
  <c r="AK7" i="32"/>
  <c r="AL7" i="32"/>
  <c r="AI8" i="32"/>
  <c r="AK8" i="32"/>
  <c r="AL8" i="32"/>
  <c r="AM8" i="32"/>
  <c r="AI9" i="32"/>
  <c r="AK9" i="32"/>
  <c r="AL9" i="32"/>
  <c r="AM9" i="32"/>
  <c r="AI10" i="32"/>
  <c r="AK10" i="32"/>
  <c r="AL10" i="32"/>
  <c r="AM10" i="32"/>
  <c r="AI11" i="32"/>
  <c r="AK11" i="32"/>
  <c r="AL11" i="32"/>
  <c r="AM11" i="32"/>
  <c r="AI12" i="32"/>
  <c r="AK12" i="32"/>
  <c r="AL12" i="32"/>
  <c r="AM12" i="32"/>
  <c r="AI13" i="32"/>
  <c r="AK13" i="32"/>
  <c r="AL13" i="32"/>
  <c r="AM13" i="32"/>
  <c r="AI14" i="32"/>
  <c r="AK14" i="32"/>
  <c r="AL14" i="32"/>
  <c r="AM14" i="32"/>
  <c r="AI15" i="32"/>
  <c r="AK15" i="32"/>
  <c r="AL15" i="32"/>
  <c r="AM15" i="32"/>
  <c r="AI16" i="32"/>
  <c r="AK16" i="32"/>
  <c r="AL16" i="32"/>
  <c r="AM16" i="32"/>
  <c r="AI17" i="32"/>
  <c r="AK17" i="32"/>
  <c r="AL17" i="32"/>
  <c r="AM17" i="32"/>
  <c r="AI18" i="32"/>
  <c r="AK18" i="32"/>
  <c r="AL18" i="32"/>
  <c r="AM18" i="32"/>
  <c r="AI19" i="32"/>
  <c r="AK19" i="32"/>
  <c r="AL19" i="32"/>
  <c r="AM19" i="32"/>
  <c r="AI20" i="32"/>
  <c r="AK20" i="32"/>
  <c r="AL20" i="32"/>
  <c r="AM20" i="32"/>
  <c r="AI21" i="32"/>
  <c r="AK21" i="32"/>
  <c r="AL21" i="32"/>
  <c r="AM21" i="32"/>
  <c r="AI22" i="32"/>
  <c r="AK22" i="32"/>
  <c r="AL22" i="32"/>
  <c r="AM22" i="32"/>
  <c r="AI23" i="32"/>
  <c r="AK23" i="32"/>
  <c r="AL23" i="32"/>
  <c r="AM23" i="32"/>
  <c r="AI24" i="32"/>
  <c r="AK24" i="32"/>
  <c r="AL24" i="32"/>
  <c r="AM24" i="32"/>
  <c r="AI25" i="32"/>
  <c r="AK25" i="32"/>
  <c r="AL25" i="32"/>
  <c r="AM25" i="32"/>
  <c r="AI26" i="32"/>
  <c r="AK26" i="32"/>
  <c r="AL26" i="32"/>
  <c r="AM26" i="32"/>
  <c r="AI27" i="32"/>
  <c r="AK27" i="32"/>
  <c r="AL27" i="32"/>
  <c r="AM27" i="32"/>
  <c r="AI28" i="32"/>
  <c r="AK28" i="32"/>
  <c r="AL28" i="32"/>
  <c r="AM28" i="32"/>
  <c r="AI29" i="32"/>
  <c r="AK29" i="32"/>
  <c r="AL29" i="32"/>
  <c r="AM29" i="32"/>
  <c r="AI30" i="32"/>
  <c r="AK30" i="32"/>
  <c r="AL30" i="32"/>
  <c r="AM30" i="32"/>
  <c r="AI31" i="32"/>
  <c r="AK31" i="32"/>
  <c r="AL31" i="32"/>
  <c r="AM31" i="32"/>
  <c r="AI32" i="32"/>
  <c r="AK32" i="32"/>
  <c r="AL32" i="32"/>
  <c r="AM32" i="32"/>
  <c r="AI33" i="32"/>
  <c r="AK33" i="32"/>
  <c r="AL33" i="32"/>
  <c r="AM33" i="32"/>
  <c r="AI34" i="32"/>
  <c r="AK34" i="32"/>
  <c r="AL34" i="32"/>
  <c r="AM34" i="32"/>
  <c r="AI35" i="32"/>
  <c r="AK35" i="32"/>
  <c r="AL35" i="32"/>
  <c r="AM35" i="32"/>
  <c r="AI36" i="32"/>
  <c r="AK36" i="32"/>
  <c r="AL36" i="32"/>
  <c r="AM36" i="32"/>
  <c r="AI37" i="32"/>
  <c r="AK37" i="32"/>
  <c r="AL37" i="32"/>
  <c r="AM37" i="32"/>
  <c r="AI38" i="32"/>
  <c r="AK38" i="32"/>
  <c r="AL38" i="32"/>
  <c r="AM38" i="32"/>
  <c r="AM39" i="2"/>
  <c r="AL39" i="2"/>
  <c r="AK39" i="2"/>
  <c r="AJ39" i="2"/>
  <c r="AI39" i="2"/>
  <c r="AM39" i="3"/>
  <c r="AL39" i="3"/>
  <c r="AK39" i="3"/>
  <c r="AJ39" i="3"/>
  <c r="AI39" i="3"/>
  <c r="AM39" i="4"/>
  <c r="AL39" i="4"/>
  <c r="AK39" i="4"/>
  <c r="AJ39" i="4"/>
  <c r="AI39" i="4"/>
  <c r="AM39" i="5"/>
  <c r="AL39" i="5"/>
  <c r="AK39" i="5"/>
  <c r="AJ39" i="5"/>
  <c r="AI39" i="5"/>
  <c r="AM39" i="6"/>
  <c r="AL39" i="6"/>
  <c r="AK39" i="6"/>
  <c r="AJ39" i="6"/>
  <c r="AI39" i="6"/>
  <c r="AM39" i="7"/>
  <c r="AL39" i="7"/>
  <c r="AK39" i="7"/>
  <c r="AJ39" i="7"/>
  <c r="AI39" i="7"/>
  <c r="AM39" i="8"/>
  <c r="AL39" i="8"/>
  <c r="AK39" i="8"/>
  <c r="AJ39" i="8"/>
  <c r="AI39" i="8"/>
  <c r="AM39" i="9"/>
  <c r="AL39" i="9"/>
  <c r="AK39" i="9"/>
  <c r="AJ39" i="9"/>
  <c r="AI39" i="9"/>
  <c r="AM39" i="10"/>
  <c r="AL39" i="10"/>
  <c r="AK39" i="10"/>
  <c r="AJ39" i="10"/>
  <c r="AI39" i="10"/>
  <c r="AM39" i="12"/>
  <c r="AL39" i="12"/>
  <c r="AK39" i="12"/>
  <c r="AJ39" i="12"/>
  <c r="AI39" i="12"/>
  <c r="AM39" i="11"/>
  <c r="AL39" i="11"/>
  <c r="AK39" i="11"/>
  <c r="AJ39" i="11"/>
  <c r="AI39" i="11"/>
  <c r="AM39" i="13"/>
  <c r="AL39" i="13"/>
  <c r="AK39" i="13"/>
  <c r="AJ39" i="13"/>
  <c r="AI39" i="13"/>
  <c r="AM39" i="14"/>
  <c r="AL39" i="14"/>
  <c r="AK39" i="14"/>
  <c r="AJ39" i="14"/>
  <c r="AI39" i="14"/>
  <c r="AM39" i="15"/>
  <c r="AL39" i="15"/>
  <c r="AK39" i="15"/>
  <c r="AJ39" i="15"/>
  <c r="AI39" i="15"/>
  <c r="AM39" i="16"/>
  <c r="AL39" i="16"/>
  <c r="AK39" i="16"/>
  <c r="AJ39" i="16"/>
  <c r="AI39" i="16"/>
  <c r="AM39" i="17"/>
  <c r="AL39" i="17"/>
  <c r="AK39" i="17"/>
  <c r="AJ39" i="17"/>
  <c r="AI39" i="17"/>
  <c r="AM39" i="18"/>
  <c r="AL39" i="18"/>
  <c r="AK39" i="18"/>
  <c r="AJ39" i="18"/>
  <c r="AI39" i="18"/>
  <c r="AM39" i="19"/>
  <c r="AL39" i="19"/>
  <c r="AK39" i="19"/>
  <c r="AJ39" i="19"/>
  <c r="AI39" i="19"/>
  <c r="AM39" i="20"/>
  <c r="AL39" i="20"/>
  <c r="AK39" i="20"/>
  <c r="AJ39" i="20"/>
  <c r="AI39" i="20"/>
  <c r="AM39" i="21"/>
  <c r="AL39" i="21"/>
  <c r="AK39" i="21"/>
  <c r="AJ39" i="21"/>
  <c r="AI39" i="21"/>
  <c r="AM39" i="22"/>
  <c r="AL39" i="22"/>
  <c r="AK39" i="22"/>
  <c r="AJ39" i="22"/>
  <c r="AI39" i="22"/>
  <c r="AM39" i="24"/>
  <c r="AL39" i="24"/>
  <c r="AK39" i="24"/>
  <c r="AJ39" i="24"/>
  <c r="AI39" i="24"/>
  <c r="AM39" i="23"/>
  <c r="AL39" i="23"/>
  <c r="AK39" i="23"/>
  <c r="AJ39" i="23"/>
  <c r="AI39" i="23"/>
  <c r="AM39" i="25"/>
  <c r="AL39" i="25"/>
  <c r="AK39" i="25"/>
  <c r="AJ39" i="25"/>
  <c r="AI39" i="25"/>
  <c r="AM39" i="26"/>
  <c r="AL39" i="26"/>
  <c r="AK39" i="26"/>
  <c r="AJ39" i="26"/>
  <c r="AI39" i="26"/>
  <c r="AM39" i="27"/>
  <c r="AL39" i="27"/>
  <c r="AK39" i="27"/>
  <c r="AJ39" i="27"/>
  <c r="AI39" i="27"/>
  <c r="AM39" i="28"/>
  <c r="AL39" i="28"/>
  <c r="AK39" i="28"/>
  <c r="AJ39" i="28"/>
  <c r="AI39" i="28"/>
  <c r="AM39" i="29"/>
  <c r="AL39" i="29"/>
  <c r="AK39" i="29"/>
  <c r="AJ39" i="29"/>
  <c r="AI39" i="29"/>
  <c r="AM39" i="30"/>
  <c r="AL39" i="30"/>
  <c r="AK39" i="30"/>
  <c r="AJ39" i="30"/>
  <c r="AI39" i="30"/>
  <c r="AM39" i="31"/>
  <c r="AL39" i="31"/>
  <c r="AK39" i="31"/>
  <c r="AJ39" i="31"/>
  <c r="AI39" i="31"/>
  <c r="AG5" i="32"/>
  <c r="AH5" i="32"/>
  <c r="AG6" i="32"/>
  <c r="AH6" i="32"/>
  <c r="AG7" i="32"/>
  <c r="AH7" i="32"/>
  <c r="AG8" i="32"/>
  <c r="AH8" i="32"/>
  <c r="AG9" i="32"/>
  <c r="AH9" i="32"/>
  <c r="AG10" i="32"/>
  <c r="AH10" i="32"/>
  <c r="AG11" i="32"/>
  <c r="AH11" i="32"/>
  <c r="AG12" i="32"/>
  <c r="AH12" i="32"/>
  <c r="AG13" i="32"/>
  <c r="AH13" i="32"/>
  <c r="AG14" i="32"/>
  <c r="AH14" i="32"/>
  <c r="AG15" i="32"/>
  <c r="AH15" i="32"/>
  <c r="AG16" i="32"/>
  <c r="AH16" i="32"/>
  <c r="AG17" i="32"/>
  <c r="AH17" i="32"/>
  <c r="AG18" i="32"/>
  <c r="AH18" i="32"/>
  <c r="AG19" i="32"/>
  <c r="AH19" i="32"/>
  <c r="AG20" i="32"/>
  <c r="AH20" i="32"/>
  <c r="AG21" i="32"/>
  <c r="AH21" i="32"/>
  <c r="AG22" i="32"/>
  <c r="AH22" i="32"/>
  <c r="AG23" i="32"/>
  <c r="AH23" i="32"/>
  <c r="AG24" i="32"/>
  <c r="AH24" i="32"/>
  <c r="AG25" i="32"/>
  <c r="AH25" i="32"/>
  <c r="AG26" i="32"/>
  <c r="AH26" i="32"/>
  <c r="AG27" i="32"/>
  <c r="AH27" i="32"/>
  <c r="AG28" i="32"/>
  <c r="AH28" i="32"/>
  <c r="AG29" i="32"/>
  <c r="AH29" i="32"/>
  <c r="AG30" i="32"/>
  <c r="AH30" i="32"/>
  <c r="AG31" i="32"/>
  <c r="AH31" i="32"/>
  <c r="AG32" i="32"/>
  <c r="AH32" i="32"/>
  <c r="AG33" i="32"/>
  <c r="AH33" i="32"/>
  <c r="AG34" i="32"/>
  <c r="AH34" i="32"/>
  <c r="AG35" i="32"/>
  <c r="AH35" i="32"/>
  <c r="AG36" i="32"/>
  <c r="AH36" i="32"/>
  <c r="AG37" i="32"/>
  <c r="AH37" i="32"/>
  <c r="AG38" i="32"/>
  <c r="AH38" i="32"/>
  <c r="AG4" i="32"/>
  <c r="AH4" i="32"/>
  <c r="AH39" i="2"/>
  <c r="AG39" i="2"/>
  <c r="AH39" i="3"/>
  <c r="AG39" i="3"/>
  <c r="AH39" i="4"/>
  <c r="AG39" i="4"/>
  <c r="AH39" i="5"/>
  <c r="AG39" i="5"/>
  <c r="AH39" i="6"/>
  <c r="AG39" i="6"/>
  <c r="AH39" i="7"/>
  <c r="AG39" i="7"/>
  <c r="AH39" i="8"/>
  <c r="AG39" i="8"/>
  <c r="AH39" i="9"/>
  <c r="AG39" i="9"/>
  <c r="AH39" i="10"/>
  <c r="AG39" i="10"/>
  <c r="AH39" i="12"/>
  <c r="AG39" i="12"/>
  <c r="AH39" i="11"/>
  <c r="AG39" i="11"/>
  <c r="AH39" i="13"/>
  <c r="AG39" i="13"/>
  <c r="AH39" i="14"/>
  <c r="AG39" i="14"/>
  <c r="AH39" i="15"/>
  <c r="AG39" i="15"/>
  <c r="AH39" i="16"/>
  <c r="AG39" i="16"/>
  <c r="AH39" i="17"/>
  <c r="AG39" i="17"/>
  <c r="AH39" i="18"/>
  <c r="AG39" i="18"/>
  <c r="AH39" i="19"/>
  <c r="AG39" i="19"/>
  <c r="AH39" i="20"/>
  <c r="AG39" i="20"/>
  <c r="AH39" i="21"/>
  <c r="AG39" i="21"/>
  <c r="AH39" i="22"/>
  <c r="AG39" i="22"/>
  <c r="AH39" i="24"/>
  <c r="AG39" i="24"/>
  <c r="AH39" i="23"/>
  <c r="AG39" i="23"/>
  <c r="AH39" i="25"/>
  <c r="AG39" i="25"/>
  <c r="AH39" i="26"/>
  <c r="AG39" i="26"/>
  <c r="AH39" i="27"/>
  <c r="AG39" i="27"/>
  <c r="AH39" i="28"/>
  <c r="AG39" i="28"/>
  <c r="AH39" i="29"/>
  <c r="AG39" i="29"/>
  <c r="AH39" i="30"/>
  <c r="AG39" i="30"/>
  <c r="AH39" i="31"/>
  <c r="AG39" i="31"/>
  <c r="AE5" i="32"/>
  <c r="AF5" i="32"/>
  <c r="AE6" i="32"/>
  <c r="AF6" i="32"/>
  <c r="AE7" i="32"/>
  <c r="AF7" i="32"/>
  <c r="AE8" i="32"/>
  <c r="AF8" i="32"/>
  <c r="AE9" i="32"/>
  <c r="AF9" i="32"/>
  <c r="AE10" i="32"/>
  <c r="AF10" i="32"/>
  <c r="AE11" i="32"/>
  <c r="AF11" i="32"/>
  <c r="AE12" i="32"/>
  <c r="AF12" i="32"/>
  <c r="AE13" i="32"/>
  <c r="AF13" i="32"/>
  <c r="AE14" i="32"/>
  <c r="AF14" i="32"/>
  <c r="AE15" i="32"/>
  <c r="AF15" i="32"/>
  <c r="AE16" i="32"/>
  <c r="AF16" i="32"/>
  <c r="AE17" i="32"/>
  <c r="AF17" i="32"/>
  <c r="AE18" i="32"/>
  <c r="AF18" i="32"/>
  <c r="AE19" i="32"/>
  <c r="AF19" i="32"/>
  <c r="AE20" i="32"/>
  <c r="AF20" i="32"/>
  <c r="AE21" i="32"/>
  <c r="AF21" i="32"/>
  <c r="AE22" i="32"/>
  <c r="AF22" i="32"/>
  <c r="AE23" i="32"/>
  <c r="AF23" i="32"/>
  <c r="AE24" i="32"/>
  <c r="AF24" i="32"/>
  <c r="AE25" i="32"/>
  <c r="AF25" i="32"/>
  <c r="AE26" i="32"/>
  <c r="AF26" i="32"/>
  <c r="AE27" i="32"/>
  <c r="AF27" i="32"/>
  <c r="AE28" i="32"/>
  <c r="AF28" i="32"/>
  <c r="AE29" i="32"/>
  <c r="AF29" i="32"/>
  <c r="AE30" i="32"/>
  <c r="AF30" i="32"/>
  <c r="AE31" i="32"/>
  <c r="AF31" i="32"/>
  <c r="AE32" i="32"/>
  <c r="AF32" i="32"/>
  <c r="AE33" i="32"/>
  <c r="AF33" i="32"/>
  <c r="AE34" i="32"/>
  <c r="AF34" i="32"/>
  <c r="AE35" i="32"/>
  <c r="AF35" i="32"/>
  <c r="AE36" i="32"/>
  <c r="AF36" i="32"/>
  <c r="AE37" i="32"/>
  <c r="AF37" i="32"/>
  <c r="AE38" i="32"/>
  <c r="AF38" i="32"/>
  <c r="AE4" i="32"/>
  <c r="AF4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F39" i="31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31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9" i="31"/>
  <c r="AD38" i="32"/>
  <c r="AD37" i="32"/>
  <c r="AD36" i="32"/>
  <c r="AD35" i="32"/>
  <c r="AD34" i="32"/>
  <c r="AD33" i="32"/>
  <c r="AD32" i="32"/>
  <c r="AD31" i="32"/>
  <c r="AD30" i="32"/>
  <c r="AD29" i="32"/>
  <c r="AD28" i="32"/>
  <c r="AD27" i="32"/>
  <c r="AD26" i="32"/>
  <c r="AD25" i="32"/>
  <c r="AD24" i="32"/>
  <c r="AD23" i="32"/>
  <c r="AD22" i="32"/>
  <c r="AD21" i="32"/>
  <c r="AD20" i="32"/>
  <c r="AD19" i="32"/>
  <c r="AD18" i="32"/>
  <c r="AD17" i="32"/>
  <c r="AD16" i="32"/>
  <c r="AD15" i="32"/>
  <c r="AD14" i="32"/>
  <c r="AD13" i="32"/>
  <c r="AD12" i="32"/>
  <c r="AD11" i="32"/>
  <c r="AD10" i="32"/>
  <c r="AD9" i="32"/>
  <c r="AD8" i="32"/>
  <c r="AD7" i="32"/>
  <c r="AD6" i="32"/>
  <c r="AD5" i="32"/>
  <c r="AD4" i="32"/>
  <c r="AA5" i="32"/>
  <c r="AB5" i="32"/>
  <c r="AC5" i="32"/>
  <c r="AA6" i="32"/>
  <c r="AB6" i="32"/>
  <c r="AC6" i="32"/>
  <c r="AA7" i="32"/>
  <c r="AB7" i="32"/>
  <c r="AC7" i="32"/>
  <c r="AA8" i="32"/>
  <c r="AB8" i="32"/>
  <c r="AC8" i="32"/>
  <c r="AA9" i="32"/>
  <c r="AB9" i="32"/>
  <c r="AC9" i="32"/>
  <c r="AA10" i="32"/>
  <c r="AB10" i="32"/>
  <c r="AC10" i="32"/>
  <c r="AA11" i="32"/>
  <c r="AB11" i="32"/>
  <c r="AC11" i="32"/>
  <c r="AA12" i="32"/>
  <c r="AB12" i="32"/>
  <c r="AC12" i="32"/>
  <c r="AA13" i="32"/>
  <c r="AB13" i="32"/>
  <c r="AC13" i="32"/>
  <c r="AA14" i="32"/>
  <c r="AB14" i="32"/>
  <c r="AC14" i="32"/>
  <c r="AA15" i="32"/>
  <c r="AB15" i="32"/>
  <c r="AC15" i="32"/>
  <c r="AA16" i="32"/>
  <c r="AB16" i="32"/>
  <c r="AC16" i="32"/>
  <c r="AA17" i="32"/>
  <c r="AB17" i="32"/>
  <c r="AC17" i="32"/>
  <c r="AA18" i="32"/>
  <c r="AB18" i="32"/>
  <c r="AC18" i="32"/>
  <c r="AA19" i="32"/>
  <c r="AB19" i="32"/>
  <c r="AC19" i="32"/>
  <c r="AA20" i="32"/>
  <c r="AB20" i="32"/>
  <c r="AC20" i="32"/>
  <c r="AA21" i="32"/>
  <c r="AB21" i="32"/>
  <c r="AC21" i="32"/>
  <c r="AA22" i="32"/>
  <c r="AB22" i="32"/>
  <c r="AC22" i="32"/>
  <c r="AA23" i="32"/>
  <c r="AB23" i="32"/>
  <c r="AC23" i="32"/>
  <c r="AA24" i="32"/>
  <c r="AB24" i="32"/>
  <c r="AC24" i="32"/>
  <c r="AA25" i="32"/>
  <c r="AB25" i="32"/>
  <c r="AC25" i="32"/>
  <c r="AA26" i="32"/>
  <c r="AB26" i="32"/>
  <c r="AC26" i="32"/>
  <c r="AA27" i="32"/>
  <c r="AB27" i="32"/>
  <c r="AC27" i="32"/>
  <c r="AA28" i="32"/>
  <c r="AC28" i="32"/>
  <c r="AA29" i="32"/>
  <c r="AB29" i="32"/>
  <c r="AC29" i="32"/>
  <c r="AA30" i="32"/>
  <c r="AB30" i="32"/>
  <c r="AC30" i="32"/>
  <c r="AA31" i="32"/>
  <c r="AB31" i="32"/>
  <c r="AC31" i="32"/>
  <c r="AA32" i="32"/>
  <c r="AB32" i="32"/>
  <c r="AC32" i="32"/>
  <c r="AA33" i="32"/>
  <c r="AB33" i="32"/>
  <c r="AC33" i="32"/>
  <c r="AA34" i="32"/>
  <c r="AB34" i="32"/>
  <c r="AC34" i="32"/>
  <c r="AA35" i="32"/>
  <c r="AB35" i="32"/>
  <c r="AC35" i="32"/>
  <c r="AA36" i="32"/>
  <c r="AB36" i="32"/>
  <c r="AC36" i="32"/>
  <c r="AA37" i="32"/>
  <c r="AB37" i="32"/>
  <c r="AC37" i="32"/>
  <c r="AA38" i="32"/>
  <c r="AB38" i="32"/>
  <c r="AC38" i="32"/>
  <c r="AA4" i="32"/>
  <c r="AB4" i="32"/>
  <c r="AC4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C39" i="31"/>
  <c r="AB39" i="31"/>
  <c r="AA39" i="31"/>
  <c r="AO39" i="32" l="1"/>
  <c r="AP39" i="32"/>
  <c r="AN39" i="32"/>
  <c r="AE39" i="32"/>
  <c r="AA39" i="32"/>
  <c r="AB39" i="32"/>
  <c r="AM39" i="32"/>
  <c r="AL39" i="32"/>
  <c r="F39" i="8"/>
  <c r="AI39" i="32"/>
  <c r="AK39" i="32"/>
  <c r="F39" i="26"/>
  <c r="F39" i="30"/>
  <c r="F39" i="18"/>
  <c r="F39" i="2"/>
  <c r="F39" i="10"/>
  <c r="F39" i="6"/>
  <c r="F39" i="4"/>
  <c r="F39" i="29"/>
  <c r="F39" i="25"/>
  <c r="F39" i="21"/>
  <c r="F39" i="17"/>
  <c r="F39" i="13"/>
  <c r="F39" i="22"/>
  <c r="F39" i="14"/>
  <c r="F39" i="5"/>
  <c r="AG39" i="32"/>
  <c r="AH39" i="32"/>
  <c r="AF39" i="32"/>
  <c r="F39" i="9"/>
  <c r="AC39" i="32"/>
  <c r="F39" i="28"/>
  <c r="F39" i="20"/>
  <c r="F39" i="16"/>
  <c r="F39" i="31"/>
  <c r="F39" i="27"/>
  <c r="F39" i="24"/>
  <c r="F39" i="19"/>
  <c r="F39" i="15"/>
  <c r="F39" i="23"/>
  <c r="F39" i="11"/>
  <c r="AD39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H38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I5" i="32"/>
  <c r="I6" i="32"/>
  <c r="I28" i="32"/>
  <c r="I29" i="32"/>
  <c r="I30" i="32"/>
  <c r="I31" i="32"/>
  <c r="I32" i="32"/>
  <c r="I33" i="32"/>
  <c r="I34" i="32"/>
  <c r="I35" i="32"/>
  <c r="I36" i="32"/>
  <c r="I37" i="32"/>
  <c r="I38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36" i="32"/>
  <c r="J37" i="32"/>
  <c r="J38" i="32"/>
  <c r="K5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34" i="32"/>
  <c r="K35" i="32"/>
  <c r="K36" i="32"/>
  <c r="K37" i="32"/>
  <c r="K38" i="32"/>
  <c r="L5" i="32"/>
  <c r="L6" i="32"/>
  <c r="L30" i="32"/>
  <c r="L31" i="32"/>
  <c r="L32" i="32"/>
  <c r="L33" i="32"/>
  <c r="L34" i="32"/>
  <c r="L35" i="32"/>
  <c r="L36" i="32"/>
  <c r="L37" i="32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M34" i="32"/>
  <c r="M35" i="32"/>
  <c r="M36" i="32"/>
  <c r="M37" i="32"/>
  <c r="M38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38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O34" i="32"/>
  <c r="O35" i="32"/>
  <c r="O36" i="32"/>
  <c r="O37" i="32"/>
  <c r="O38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5" i="32"/>
  <c r="P26" i="32"/>
  <c r="P27" i="32"/>
  <c r="P28" i="32"/>
  <c r="P29" i="32"/>
  <c r="P30" i="32"/>
  <c r="P31" i="32"/>
  <c r="P32" i="32"/>
  <c r="P33" i="32"/>
  <c r="P34" i="32"/>
  <c r="P35" i="32"/>
  <c r="P36" i="32"/>
  <c r="P37" i="32"/>
  <c r="P38" i="32"/>
  <c r="Q5" i="32"/>
  <c r="Q6" i="32"/>
  <c r="Q7" i="32"/>
  <c r="Q8" i="32"/>
  <c r="Q9" i="32"/>
  <c r="Q10" i="32"/>
  <c r="Q11" i="32"/>
  <c r="Q12" i="32"/>
  <c r="Q13" i="32"/>
  <c r="Q14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Q33" i="32"/>
  <c r="Q34" i="32"/>
  <c r="Q35" i="32"/>
  <c r="Q36" i="32"/>
  <c r="Q37" i="32"/>
  <c r="Q38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S5" i="32"/>
  <c r="S6" i="32"/>
  <c r="S7" i="32"/>
  <c r="S8" i="32"/>
  <c r="S9" i="32"/>
  <c r="S10" i="32"/>
  <c r="S11" i="32"/>
  <c r="S12" i="32"/>
  <c r="S13" i="32"/>
  <c r="S14" i="32"/>
  <c r="S15" i="32"/>
  <c r="S16" i="32"/>
  <c r="S17" i="32"/>
  <c r="S18" i="32"/>
  <c r="S19" i="32"/>
  <c r="S20" i="32"/>
  <c r="S21" i="32"/>
  <c r="S22" i="32"/>
  <c r="S23" i="32"/>
  <c r="S24" i="32"/>
  <c r="S25" i="32"/>
  <c r="S26" i="32"/>
  <c r="S27" i="32"/>
  <c r="S28" i="32"/>
  <c r="S29" i="32"/>
  <c r="S30" i="32"/>
  <c r="S31" i="32"/>
  <c r="S32" i="32"/>
  <c r="S33" i="32"/>
  <c r="S34" i="32"/>
  <c r="S35" i="32"/>
  <c r="S36" i="32"/>
  <c r="S37" i="32"/>
  <c r="S38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T33" i="32"/>
  <c r="T34" i="32"/>
  <c r="T35" i="32"/>
  <c r="T36" i="32"/>
  <c r="T37" i="32"/>
  <c r="T38" i="32"/>
  <c r="U5" i="32"/>
  <c r="U6" i="32"/>
  <c r="U7" i="32"/>
  <c r="U28" i="32"/>
  <c r="U29" i="32"/>
  <c r="U30" i="32"/>
  <c r="U31" i="32"/>
  <c r="U32" i="32"/>
  <c r="U33" i="32"/>
  <c r="U34" i="32"/>
  <c r="U35" i="32"/>
  <c r="U36" i="32"/>
  <c r="U37" i="32"/>
  <c r="U38" i="32"/>
  <c r="V38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W33" i="32"/>
  <c r="W34" i="32"/>
  <c r="W35" i="32"/>
  <c r="W36" i="32"/>
  <c r="W37" i="32"/>
  <c r="W38" i="32"/>
  <c r="X38" i="32"/>
  <c r="X5" i="32"/>
  <c r="X6" i="32"/>
  <c r="X7" i="32"/>
  <c r="X8" i="32"/>
  <c r="X9" i="32"/>
  <c r="X10" i="32"/>
  <c r="X11" i="32"/>
  <c r="X12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X28" i="32"/>
  <c r="X29" i="32"/>
  <c r="X30" i="32"/>
  <c r="X31" i="32"/>
  <c r="X32" i="32"/>
  <c r="X33" i="32"/>
  <c r="X34" i="32"/>
  <c r="X35" i="32"/>
  <c r="X36" i="32"/>
  <c r="X37" i="32"/>
  <c r="Y5" i="32"/>
  <c r="Y6" i="32"/>
  <c r="Y7" i="32"/>
  <c r="Y8" i="32"/>
  <c r="Y9" i="32"/>
  <c r="Y10" i="32"/>
  <c r="Y11" i="32"/>
  <c r="Y12" i="32"/>
  <c r="Y13" i="32"/>
  <c r="Y14" i="32"/>
  <c r="Y15" i="32"/>
  <c r="Y16" i="32"/>
  <c r="Y17" i="32"/>
  <c r="Y18" i="32"/>
  <c r="Y19" i="32"/>
  <c r="Y20" i="32"/>
  <c r="Y21" i="32"/>
  <c r="Y22" i="32"/>
  <c r="Y23" i="32"/>
  <c r="Y24" i="32"/>
  <c r="Y25" i="32"/>
  <c r="Y26" i="32"/>
  <c r="Y27" i="32"/>
  <c r="Y28" i="32"/>
  <c r="Y29" i="32"/>
  <c r="Y30" i="32"/>
  <c r="Y31" i="32"/>
  <c r="Y32" i="32"/>
  <c r="Y33" i="32"/>
  <c r="Y34" i="32"/>
  <c r="Y35" i="32"/>
  <c r="Y36" i="32"/>
  <c r="Y37" i="32"/>
  <c r="Y38" i="32"/>
  <c r="Z5" i="32"/>
  <c r="Z6" i="32"/>
  <c r="Z33" i="32"/>
  <c r="Z34" i="32"/>
  <c r="Z35" i="32"/>
  <c r="Z36" i="32"/>
  <c r="Z37" i="32"/>
  <c r="Z38" i="32"/>
  <c r="Q4" i="32"/>
  <c r="P4" i="32"/>
  <c r="G4" i="32"/>
  <c r="J4" i="32"/>
  <c r="G48" i="31"/>
  <c r="G47" i="31"/>
  <c r="G46" i="31"/>
  <c r="G45" i="31"/>
  <c r="B45" i="31"/>
  <c r="G44" i="31"/>
  <c r="G43" i="31"/>
  <c r="G42" i="31"/>
  <c r="Z39" i="31"/>
  <c r="Y39" i="31"/>
  <c r="X39" i="31"/>
  <c r="W39" i="31"/>
  <c r="V39" i="31"/>
  <c r="U39" i="31"/>
  <c r="T39" i="31"/>
  <c r="S39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2"/>
  <c r="Y4" i="32"/>
  <c r="Z4" i="3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2"/>
  <c r="Z39" i="3"/>
  <c r="Z39" i="4"/>
  <c r="Z39" i="5"/>
  <c r="Z39" i="6"/>
  <c r="Z39" i="7"/>
  <c r="F5" i="32" l="1"/>
  <c r="F33" i="32"/>
  <c r="F25" i="32"/>
  <c r="F17" i="32"/>
  <c r="F9" i="32"/>
  <c r="F32" i="32"/>
  <c r="F24" i="32"/>
  <c r="F16" i="32"/>
  <c r="F8" i="32"/>
  <c r="F31" i="32"/>
  <c r="F23" i="32"/>
  <c r="F15" i="32"/>
  <c r="F6" i="32"/>
  <c r="F38" i="32"/>
  <c r="F30" i="32"/>
  <c r="F22" i="32"/>
  <c r="F14" i="32"/>
  <c r="F37" i="32"/>
  <c r="F29" i="32"/>
  <c r="F21" i="32"/>
  <c r="F13" i="32"/>
  <c r="F36" i="32"/>
  <c r="F28" i="32"/>
  <c r="F20" i="32"/>
  <c r="F12" i="32"/>
  <c r="F35" i="32"/>
  <c r="F27" i="32"/>
  <c r="F19" i="32"/>
  <c r="F11" i="32"/>
  <c r="F7" i="32"/>
  <c r="F34" i="32"/>
  <c r="F26" i="32"/>
  <c r="F18" i="32"/>
  <c r="F10" i="32"/>
  <c r="B43" i="11"/>
  <c r="B43" i="14"/>
  <c r="B43" i="15"/>
  <c r="B43" i="16"/>
  <c r="B43" i="17"/>
  <c r="B43" i="18"/>
  <c r="B43" i="19"/>
  <c r="B43" i="27"/>
  <c r="B43" i="13"/>
  <c r="B43" i="20"/>
  <c r="B43" i="21"/>
  <c r="B43" i="22"/>
  <c r="B43" i="24"/>
  <c r="B43" i="23"/>
  <c r="B43" i="25"/>
  <c r="B43" i="26"/>
  <c r="B43" i="28"/>
  <c r="B43" i="29"/>
  <c r="B43" i="30"/>
  <c r="B43" i="31"/>
  <c r="B43" i="12"/>
  <c r="B43" i="10"/>
  <c r="Z39" i="32"/>
  <c r="X4" i="32"/>
  <c r="W4" i="32"/>
  <c r="V4" i="32"/>
  <c r="U4" i="32"/>
  <c r="T4" i="32"/>
  <c r="S4" i="32"/>
  <c r="R4" i="32"/>
  <c r="O4" i="32"/>
  <c r="O39" i="32" s="1"/>
  <c r="N4" i="32"/>
  <c r="M4" i="32"/>
  <c r="K4" i="32"/>
  <c r="I4" i="32"/>
  <c r="H4" i="32"/>
  <c r="L4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F4" i="32" l="1"/>
  <c r="F39" i="32" s="1"/>
  <c r="L39" i="32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D31" i="32"/>
  <c r="D32" i="32"/>
  <c r="D33" i="32"/>
  <c r="D34" i="32"/>
  <c r="D35" i="32"/>
  <c r="D36" i="32"/>
  <c r="D37" i="32"/>
  <c r="D38" i="32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D39" i="32" l="1"/>
  <c r="B43" i="7"/>
  <c r="I39" i="32"/>
  <c r="R39" i="32"/>
  <c r="B43" i="6"/>
  <c r="B43" i="5"/>
  <c r="Y39" i="32"/>
  <c r="W39" i="32"/>
  <c r="S39" i="32"/>
  <c r="N39" i="32"/>
  <c r="Q39" i="32"/>
  <c r="M39" i="32"/>
  <c r="V39" i="32"/>
  <c r="K39" i="32"/>
  <c r="U39" i="32"/>
  <c r="P39" i="32"/>
  <c r="T39" i="32"/>
  <c r="B43" i="4"/>
  <c r="X39" i="32"/>
  <c r="B43" i="3"/>
  <c r="B43" i="2"/>
  <c r="H39" i="32"/>
  <c r="J39" i="32"/>
  <c r="G39" i="32"/>
  <c r="B41" i="32"/>
  <c r="G48" i="1"/>
  <c r="G47" i="1"/>
  <c r="G46" i="1"/>
  <c r="G45" i="1"/>
  <c r="G44" i="1"/>
  <c r="G43" i="1"/>
  <c r="G42" i="1"/>
  <c r="B45" i="1" s="1"/>
  <c r="H39" i="1"/>
  <c r="G39" i="1"/>
  <c r="D39" i="1"/>
  <c r="B42" i="1" s="1"/>
  <c r="B43" i="32" l="1"/>
  <c r="B43" i="1"/>
  <c r="B44" i="1" s="1"/>
  <c r="D4" i="2" s="1"/>
  <c r="D39" i="2" l="1"/>
  <c r="B42" i="2" s="1"/>
  <c r="B44" i="2" s="1"/>
  <c r="D4" i="3" s="1"/>
  <c r="B48" i="1"/>
  <c r="B47" i="1"/>
  <c r="B46" i="1"/>
  <c r="D39" i="3" l="1"/>
  <c r="B42" i="3" s="1"/>
  <c r="B44" i="3" s="1"/>
  <c r="D4" i="4" s="1"/>
  <c r="B48" i="2"/>
  <c r="B47" i="2"/>
  <c r="B46" i="2"/>
  <c r="D39" i="4" l="1"/>
  <c r="B42" i="4" s="1"/>
  <c r="B44" i="4" s="1"/>
  <c r="D4" i="5" s="1"/>
  <c r="B47" i="3"/>
  <c r="B46" i="3"/>
  <c r="B48" i="3"/>
  <c r="B42" i="32"/>
  <c r="B44" i="32" s="1"/>
  <c r="B47" i="4" l="1"/>
  <c r="D39" i="5"/>
  <c r="B42" i="5" s="1"/>
  <c r="B44" i="5" s="1"/>
  <c r="D4" i="6" s="1"/>
  <c r="B48" i="4"/>
  <c r="B46" i="4"/>
  <c r="B46" i="5" l="1"/>
  <c r="B47" i="5"/>
  <c r="D39" i="6" s="1"/>
  <c r="B42" i="6" s="1"/>
  <c r="B44" i="6" s="1"/>
  <c r="D4" i="7" s="1"/>
  <c r="B48" i="5"/>
  <c r="B48" i="6" l="1"/>
  <c r="B46" i="6"/>
  <c r="B47" i="6"/>
  <c r="D39" i="7" l="1"/>
  <c r="B42" i="7" s="1"/>
  <c r="B44" i="7" s="1"/>
  <c r="D4" i="8" s="1"/>
  <c r="D39" i="8" l="1"/>
  <c r="B42" i="8" s="1"/>
  <c r="B44" i="8" s="1"/>
  <c r="D4" i="9" s="1"/>
  <c r="B48" i="7"/>
  <c r="B46" i="7"/>
  <c r="B47" i="7"/>
  <c r="D39" i="9" l="1"/>
  <c r="B42" i="9" s="1"/>
  <c r="B44" i="9" s="1"/>
  <c r="D4" i="10" s="1"/>
  <c r="B47" i="8"/>
  <c r="B48" i="8"/>
  <c r="B46" i="8"/>
  <c r="D39" i="10" l="1"/>
  <c r="B42" i="10" s="1"/>
  <c r="B44" i="10" s="1"/>
  <c r="D4" i="12" s="1"/>
  <c r="B48" i="9"/>
  <c r="B46" i="9"/>
  <c r="B47" i="9"/>
  <c r="D39" i="12" l="1"/>
  <c r="B42" i="12" s="1"/>
  <c r="B44" i="12" s="1"/>
  <c r="D4" i="11" s="1"/>
  <c r="B46" i="10"/>
  <c r="B48" i="10"/>
  <c r="B47" i="10"/>
  <c r="D39" i="11" l="1"/>
  <c r="B42" i="11" s="1"/>
  <c r="B44" i="11" s="1"/>
  <c r="D4" i="13" s="1"/>
  <c r="B46" i="12"/>
  <c r="B48" i="12"/>
  <c r="B47" i="12"/>
  <c r="D39" i="13" l="1"/>
  <c r="B42" i="13" s="1"/>
  <c r="B44" i="13" s="1"/>
  <c r="B47" i="11"/>
  <c r="B48" i="11"/>
  <c r="B46" i="11"/>
  <c r="D39" i="14" l="1"/>
  <c r="B42" i="14" s="1"/>
  <c r="B44" i="14" s="1"/>
  <c r="B48" i="13"/>
  <c r="B46" i="13"/>
  <c r="B47" i="13"/>
  <c r="D39" i="15" l="1"/>
  <c r="B42" i="15" s="1"/>
  <c r="B44" i="15" s="1"/>
  <c r="B47" i="14"/>
  <c r="B48" i="14"/>
  <c r="B46" i="14"/>
  <c r="D39" i="16" l="1"/>
  <c r="B42" i="16" s="1"/>
  <c r="B44" i="16" s="1"/>
  <c r="B46" i="15"/>
  <c r="B48" i="15"/>
  <c r="B47" i="15"/>
  <c r="D39" i="17" l="1"/>
  <c r="B42" i="17" s="1"/>
  <c r="B44" i="17" s="1"/>
  <c r="B46" i="16"/>
  <c r="B47" i="16"/>
  <c r="B48" i="16"/>
  <c r="D39" i="18" l="1"/>
  <c r="B42" i="18" s="1"/>
  <c r="B44" i="18" s="1"/>
  <c r="B48" i="17"/>
  <c r="B46" i="17"/>
  <c r="B47" i="17"/>
  <c r="D39" i="19" l="1"/>
  <c r="B42" i="19" s="1"/>
  <c r="B44" i="19" s="1"/>
  <c r="B46" i="18"/>
  <c r="B48" i="18"/>
  <c r="B47" i="18"/>
  <c r="D39" i="20" l="1"/>
  <c r="B42" i="20" s="1"/>
  <c r="B44" i="20" s="1"/>
  <c r="B48" i="19"/>
  <c r="B46" i="19"/>
  <c r="B47" i="19"/>
  <c r="D39" i="22" l="1"/>
  <c r="B42" i="22" s="1"/>
  <c r="B44" i="22" s="1"/>
  <c r="B46" i="20"/>
  <c r="B48" i="20"/>
  <c r="B47" i="20"/>
  <c r="D39" i="21" l="1"/>
  <c r="B42" i="21" s="1"/>
  <c r="B44" i="21" s="1"/>
  <c r="D39" i="24" s="1"/>
  <c r="B42" i="24" s="1"/>
  <c r="B44" i="24" s="1"/>
  <c r="B47" i="22"/>
  <c r="B48" i="22"/>
  <c r="B46" i="22"/>
  <c r="D39" i="23" l="1"/>
  <c r="B42" i="23" s="1"/>
  <c r="B44" i="23" s="1"/>
  <c r="B48" i="24"/>
  <c r="B46" i="24"/>
  <c r="B47" i="24"/>
  <c r="B48" i="21"/>
  <c r="B46" i="21"/>
  <c r="B47" i="21"/>
  <c r="D39" i="25" l="1"/>
  <c r="B42" i="25" s="1"/>
  <c r="B44" i="25" s="1"/>
  <c r="B48" i="23"/>
  <c r="B47" i="23"/>
  <c r="B46" i="23"/>
  <c r="D39" i="26" l="1"/>
  <c r="B42" i="26" s="1"/>
  <c r="B44" i="26" s="1"/>
  <c r="D39" i="27" s="1"/>
  <c r="B42" i="27" s="1"/>
  <c r="B44" i="27" s="1"/>
  <c r="B48" i="25"/>
  <c r="B47" i="25"/>
  <c r="B46" i="25"/>
  <c r="D39" i="28" l="1"/>
  <c r="B42" i="28" s="1"/>
  <c r="B44" i="28" s="1"/>
  <c r="B47" i="27"/>
  <c r="B48" i="27"/>
  <c r="B46" i="27"/>
  <c r="B47" i="26"/>
  <c r="B46" i="26"/>
  <c r="B48" i="26"/>
  <c r="D39" i="29" l="1"/>
  <c r="B42" i="29" s="1"/>
  <c r="B44" i="29" s="1"/>
  <c r="B47" i="28"/>
  <c r="B46" i="28"/>
  <c r="B48" i="28"/>
  <c r="D39" i="30" l="1"/>
  <c r="B42" i="30" s="1"/>
  <c r="B44" i="30" s="1"/>
  <c r="D39" i="31" s="1"/>
  <c r="B42" i="31" s="1"/>
  <c r="B44" i="31" s="1"/>
  <c r="B48" i="29"/>
  <c r="B47" i="29"/>
  <c r="B46" i="29"/>
  <c r="B48" i="31" l="1"/>
  <c r="B46" i="31"/>
  <c r="B47" i="31"/>
  <c r="B47" i="30"/>
  <c r="B46" i="30"/>
  <c r="B48" i="30"/>
</calcChain>
</file>

<file path=xl/sharedStrings.xml><?xml version="1.0" encoding="utf-8"?>
<sst xmlns="http://schemas.openxmlformats.org/spreadsheetml/2006/main" count="2909" uniqueCount="179">
  <si>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</si>
  <si>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</si>
  <si>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</si>
  <si>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</si>
  <si>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</si>
  <si>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</si>
  <si>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</si>
  <si>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ضيافه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</si>
  <si>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</si>
  <si>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</si>
  <si>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</si>
  <si>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</si>
  <si>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</si>
  <si>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</si>
  <si>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</si>
  <si>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</si>
  <si>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</si>
  <si>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</si>
  <si>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رصيد خزينة مرحل</t>
  </si>
  <si>
    <t xml:space="preserve"> </t>
  </si>
  <si>
    <t>الكافيه</t>
  </si>
  <si>
    <t>الماركت</t>
  </si>
  <si>
    <t>سلف</t>
  </si>
  <si>
    <t>مرتبات</t>
  </si>
  <si>
    <t>لبن</t>
  </si>
  <si>
    <t>ليمون</t>
  </si>
  <si>
    <t>انابيب غاز</t>
  </si>
  <si>
    <t>خصومات العقار</t>
  </si>
  <si>
    <t>خصومات الملاهي</t>
  </si>
  <si>
    <t>خصومات الأمن</t>
  </si>
  <si>
    <t>سكر</t>
  </si>
  <si>
    <t>أدوات تنظيف</t>
  </si>
  <si>
    <t>ثلج</t>
  </si>
  <si>
    <t>مياه معدنيه صغيره</t>
  </si>
  <si>
    <t>مياه معدنيه كبيره</t>
  </si>
  <si>
    <t>كاجول</t>
  </si>
  <si>
    <t>بن</t>
  </si>
  <si>
    <t>مصاريف اخري</t>
  </si>
  <si>
    <t xml:space="preserve">خصومات للإستف  </t>
  </si>
  <si>
    <t>مواصلات</t>
  </si>
  <si>
    <t>شاي</t>
  </si>
  <si>
    <t>عصائر</t>
  </si>
  <si>
    <t>فواكه</t>
  </si>
  <si>
    <t>طلبات حلويات</t>
  </si>
  <si>
    <t>خصم المنظفات</t>
  </si>
  <si>
    <t>خصم محل دندنه</t>
  </si>
  <si>
    <t>شركة كوكاكولا</t>
  </si>
  <si>
    <t>نعناع فيتراك</t>
  </si>
  <si>
    <t>فشار</t>
  </si>
  <si>
    <t>نسكافيه</t>
  </si>
  <si>
    <t>خصومات الزلابيه</t>
  </si>
  <si>
    <t>خصومات نادي المحافظه</t>
  </si>
  <si>
    <t>نت</t>
  </si>
  <si>
    <t>النقابه</t>
  </si>
  <si>
    <t>عجز كافيه</t>
  </si>
  <si>
    <t>عجز الماركت</t>
  </si>
  <si>
    <t>إيجار المحل الكبير</t>
  </si>
  <si>
    <t>حساب محل الكشري</t>
  </si>
  <si>
    <t>واصل من باشمهندس صلاح</t>
  </si>
  <si>
    <t>الإيرادات</t>
  </si>
  <si>
    <t>المصروفات</t>
  </si>
  <si>
    <t>مشتريات</t>
  </si>
  <si>
    <t>يانسون</t>
  </si>
  <si>
    <t>إنتقالات</t>
  </si>
  <si>
    <t>سلف ورواتب مستحقة</t>
  </si>
  <si>
    <t>واصل من حساب بضاعة للؤلؤه</t>
  </si>
  <si>
    <t>خصومات شهر عقاري</t>
  </si>
  <si>
    <t>مستلزمات أفراح</t>
  </si>
  <si>
    <t>أفراح</t>
  </si>
  <si>
    <t>إيجار محل اللعب</t>
  </si>
  <si>
    <t>حساب محل رقم 9</t>
  </si>
  <si>
    <t>مسحوبات  م/صلاح</t>
  </si>
  <si>
    <t>ذ</t>
  </si>
  <si>
    <t>فوري//فودافون كاش</t>
  </si>
  <si>
    <t xml:space="preserve">ماقبله </t>
  </si>
  <si>
    <t>إيرادات أخري</t>
  </si>
  <si>
    <t>زيادة ماركت</t>
  </si>
  <si>
    <t>إيجار محل الزلابيه</t>
  </si>
  <si>
    <t>مسحوبات الحاج /احمد كشري</t>
  </si>
  <si>
    <t>إيجار محل دندنه</t>
  </si>
  <si>
    <t>تاريخ</t>
  </si>
  <si>
    <t>14/1/2024</t>
  </si>
  <si>
    <t>حساب البضائع الأجله</t>
  </si>
  <si>
    <t>القيمه</t>
  </si>
  <si>
    <t>المسدد</t>
  </si>
  <si>
    <t>15/1/2024</t>
  </si>
  <si>
    <t>19/1/2024</t>
  </si>
  <si>
    <t>مسدد</t>
  </si>
  <si>
    <t>جزء من حساب الفاتورة</t>
  </si>
  <si>
    <t>فاتورة مياه وبضائع</t>
  </si>
  <si>
    <t>حساب البضائع الأجله فاتورة يوم 22/1</t>
  </si>
  <si>
    <t>22/1/2024</t>
  </si>
  <si>
    <t>شرطة تأمين النادي</t>
  </si>
  <si>
    <t>حساب البضائع الأجله ماكس كولا يوم 22/1</t>
  </si>
  <si>
    <t>فاتورة بضائع ماركت</t>
  </si>
  <si>
    <t>فاتورة مياه غازيه</t>
  </si>
  <si>
    <t>باقي حساب الفاتورة</t>
  </si>
  <si>
    <t>23/1/2024</t>
  </si>
  <si>
    <t>20/1/2024</t>
  </si>
  <si>
    <t>25/1/2024</t>
  </si>
  <si>
    <t>حساب البضائع الأجله للتيك اواي يوم 25/1</t>
  </si>
  <si>
    <t>حساب البضائع الأجله بن</t>
  </si>
  <si>
    <t>27/1/2024</t>
  </si>
  <si>
    <t>اخر حساب الفاتورة</t>
  </si>
  <si>
    <t>28/1/2024</t>
  </si>
  <si>
    <t>مسحوبات  أحمد الظابط</t>
  </si>
  <si>
    <t>كيلو اسبريسو 300</t>
  </si>
  <si>
    <t>حساب البضائع الأجله فاتورة كولا29/1</t>
  </si>
  <si>
    <t>29/1/2024</t>
  </si>
  <si>
    <t>30/1/2024</t>
  </si>
  <si>
    <t xml:space="preserve">سدادات </t>
  </si>
  <si>
    <t>9ك باسبوسه وباقي 115ج</t>
  </si>
  <si>
    <t>أطباق فل</t>
  </si>
  <si>
    <t>5ك سكر</t>
  </si>
  <si>
    <t>خصم أمن + عقار + ملاهي</t>
  </si>
  <si>
    <t>أكواب التيك اوي ومعالق وأطباق فل</t>
  </si>
  <si>
    <t>نيسكافيه بلاك</t>
  </si>
  <si>
    <t>خصومات 9</t>
  </si>
  <si>
    <t>من إيجار المحلات</t>
  </si>
  <si>
    <t>شيبسي</t>
  </si>
  <si>
    <t>واصل للحاج / احمد من الإيجارات ليد ايمن فزاع</t>
  </si>
  <si>
    <t>2ك سكر</t>
  </si>
  <si>
    <t>خصم أمن</t>
  </si>
  <si>
    <t>فاتورة بن</t>
  </si>
  <si>
    <t>واصل من فاتورة التاجر</t>
  </si>
  <si>
    <t>باقي 1000</t>
  </si>
  <si>
    <t>اخر حساب الفواتير</t>
  </si>
  <si>
    <t>اخر حساب التاجر</t>
  </si>
  <si>
    <t>طلبات كافيه</t>
  </si>
  <si>
    <t>خصومات (امن + عقار + ملاهي )</t>
  </si>
  <si>
    <t>خصومات امن + ملاهي</t>
  </si>
  <si>
    <t>بضاعة ماركت</t>
  </si>
  <si>
    <t>اخر حساب احمد سيد شهر 1</t>
  </si>
  <si>
    <t>اخر حساب ام محمد شهر 1</t>
  </si>
  <si>
    <t>اخر حساب محمود شهر 1</t>
  </si>
  <si>
    <t>اخر حساب احمد سعيد شهر 1 باقي ليه 1000ج</t>
  </si>
  <si>
    <t>اخر حساب منعم شهر 1</t>
  </si>
  <si>
    <t>خصومات</t>
  </si>
  <si>
    <t>خصم فاتورة حساب شرطة تأمين النادي</t>
  </si>
  <si>
    <t>من حساب عربية إندومي (المفروض ترجع)</t>
  </si>
  <si>
    <t>10أكياس معالق*9</t>
  </si>
  <si>
    <t>3فشار (ك)</t>
  </si>
  <si>
    <t>علبة يانسون</t>
  </si>
  <si>
    <t>1.5ك برتقال</t>
  </si>
  <si>
    <t>.5 ك فراولة</t>
  </si>
  <si>
    <t>من حساب فاتورة كوكاكولا وباقي 300ج</t>
  </si>
  <si>
    <t>اك بن ابوعوف</t>
  </si>
  <si>
    <t>10ك سكر</t>
  </si>
  <si>
    <t>حساب تيك اواي</t>
  </si>
  <si>
    <t>من حساب الكهربائي</t>
  </si>
  <si>
    <t>مرتجع فشار</t>
  </si>
  <si>
    <t>من حساب 6.5ك بن سعر الكيلو300جمتبقي 1400ج</t>
  </si>
  <si>
    <t>ملح ليمون</t>
  </si>
  <si>
    <t>باور تنظيف</t>
  </si>
  <si>
    <t>منعم سلفة</t>
  </si>
  <si>
    <t>محمود سلفة</t>
  </si>
  <si>
    <t>سلفة الاحمد الظابط</t>
  </si>
  <si>
    <t>اخر حساب احمد سعيد شهر1</t>
  </si>
  <si>
    <t>من حساب فاتورة التاجر الخاصه باللؤلؤة وقيمتها360متبقي200</t>
  </si>
  <si>
    <t>مشتريات للؤلؤة</t>
  </si>
  <si>
    <t>خصم عقار</t>
  </si>
  <si>
    <t>اخرحساب فاتورة التاجر الخاصه باللؤلؤة وقيمتها360</t>
  </si>
  <si>
    <t>مواصلات تصليح الكيسه</t>
  </si>
  <si>
    <t>248+85ا/مروه</t>
  </si>
  <si>
    <t>مرتجع فيشار</t>
  </si>
  <si>
    <t>سلفة محمود من شهر 2</t>
  </si>
  <si>
    <t>سلفة احمد سيد كاشير</t>
  </si>
  <si>
    <t>سلفة احمد سعيد</t>
  </si>
  <si>
    <t>سلفة الظابط</t>
  </si>
  <si>
    <t>اخر حساب منعم 12يوم تصفيه</t>
  </si>
  <si>
    <t>1/2ك بن بندق</t>
  </si>
  <si>
    <t>من حساب البن القديم</t>
  </si>
  <si>
    <t>حساب البضائع الأجله بن12/2 (6.5بن*300)</t>
  </si>
  <si>
    <t>جزء من حساب الفاتورةباقي 1400</t>
  </si>
  <si>
    <t>من حساب البن</t>
  </si>
  <si>
    <t>اخر حساب الكولا</t>
  </si>
  <si>
    <t>17/2</t>
  </si>
  <si>
    <t xml:space="preserve"> 10كابتن اوردر*9</t>
  </si>
  <si>
    <t>واصل لم/صلاح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</si>
</sst>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ck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14" fontId="5" fillId="0" borderId="1" xfId="1" applyNumberFormat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center" vertical="center" wrapText="1"/>
    </xf>
    <xf numFmtId="43" fontId="5" fillId="0" borderId="13" xfId="1" applyFont="1" applyBorder="1" applyAlignment="1">
      <alignment horizontal="center" vertical="center" wrapText="1"/>
    </xf>
    <xf numFmtId="43" fontId="5" fillId="0" borderId="1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6" fillId="0" borderId="0" xfId="0" applyNumberFormat="1" applyFont="1" applyAlignment="1">
      <alignment vertical="center" wrapText="1"/>
    </xf>
    <xf numFmtId="14" fontId="6" fillId="0" borderId="20" xfId="0" applyNumberFormat="1" applyFont="1" applyBorder="1" applyAlignment="1">
      <alignment vertical="center" wrapText="1"/>
    </xf>
    <xf numFmtId="14" fontId="6" fillId="0" borderId="0" xfId="0" applyNumberFormat="1" applyFont="1" applyAlignment="1">
      <alignment vertical="center"/>
    </xf>
    <xf numFmtId="14" fontId="6" fillId="0" borderId="20" xfId="0" applyNumberFormat="1" applyFont="1" applyBorder="1" applyAlignment="1">
      <alignment vertical="center"/>
    </xf>
    <xf numFmtId="43" fontId="3" fillId="0" borderId="1" xfId="1" applyFont="1" applyFill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0" xfId="0" applyFont="1"/>
    <xf numFmtId="0" fontId="0" fillId="0" borderId="27" xfId="0" applyBorder="1"/>
    <xf numFmtId="0" fontId="0" fillId="0" borderId="21" xfId="0" applyBorder="1"/>
    <xf numFmtId="0" fontId="10" fillId="0" borderId="21" xfId="0" applyFont="1" applyBorder="1"/>
    <xf numFmtId="0" fontId="9" fillId="0" borderId="21" xfId="0" applyFont="1" applyBorder="1"/>
    <xf numFmtId="0" fontId="9" fillId="0" borderId="28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14" fontId="10" fillId="0" borderId="21" xfId="0" applyNumberFormat="1" applyFont="1" applyBorder="1"/>
    <xf numFmtId="0" fontId="10" fillId="0" borderId="25" xfId="0" applyFont="1" applyBorder="1"/>
    <xf numFmtId="0" fontId="10" fillId="0" borderId="26" xfId="0" applyFont="1" applyBorder="1"/>
    <xf numFmtId="0" fontId="10" fillId="0" borderId="30" xfId="0" applyFont="1" applyBorder="1"/>
    <xf numFmtId="43" fontId="5" fillId="2" borderId="1" xfId="1" applyFont="1" applyFill="1" applyBorder="1" applyAlignment="1">
      <alignment horizontal="center" vertical="center" wrapText="1"/>
    </xf>
    <xf numFmtId="16" fontId="10" fillId="0" borderId="21" xfId="0" applyNumberFormat="1" applyFont="1" applyBorder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4" fontId="6" fillId="0" borderId="20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center" vertical="center"/>
    </xf>
    <xf numFmtId="164" fontId="3" fillId="0" borderId="19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4" fontId="6" fillId="0" borderId="20" xfId="0" applyNumberFormat="1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zoomScale="71" zoomScaleNormal="71" workbookViewId="0">
      <pane ySplit="3" topLeftCell="A4" activePane="bottomLeft" state="frozen"/>
      <selection activeCell="G16" sqref="G16"/>
      <selection pane="bottomLeft" activeCell="F16" sqref="F16"/>
    </sheetView>
  </sheetViews>
  <sheetFormatPr defaultColWidth="33.28515625" defaultRowHeight="44.25" customHeight="1" x14ac:dyDescent="0.25"/>
  <cols>
    <col min="15" max="15" width="29.85546875" bestFit="1" customWidth="1"/>
  </cols>
  <sheetData>
    <row r="1" spans="1:53" ht="44.25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44.2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44.2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44.25" customHeight="1" x14ac:dyDescent="0.25">
      <c r="A4" s="18"/>
      <c r="B4" s="7"/>
      <c r="C4" s="16" t="s">
        <v>74</v>
      </c>
      <c r="D4" s="23">
        <v>1208</v>
      </c>
      <c r="E4" s="23" t="s">
        <v>111</v>
      </c>
      <c r="F4" s="7">
        <f>SUM(G4:BA4)</f>
        <v>1300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>
        <v>1300</v>
      </c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44.25" customHeight="1" x14ac:dyDescent="0.25">
      <c r="A5" s="18"/>
      <c r="B5" s="7"/>
      <c r="C5" s="23" t="s">
        <v>20</v>
      </c>
      <c r="D5" s="23">
        <v>866.5</v>
      </c>
      <c r="E5" s="23" t="s">
        <v>112</v>
      </c>
      <c r="F5" s="7">
        <f t="shared" ref="F5:F38" si="0">SUM(G5:BA5)</f>
        <v>70</v>
      </c>
      <c r="G5" s="7"/>
      <c r="H5" s="19"/>
      <c r="I5" s="19"/>
      <c r="J5" s="7"/>
      <c r="K5" s="7"/>
      <c r="L5" s="7"/>
      <c r="M5" s="7"/>
      <c r="N5" s="7"/>
      <c r="O5" s="7">
        <v>70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44.25" customHeight="1" x14ac:dyDescent="0.25">
      <c r="A6" s="18"/>
      <c r="B6" s="7"/>
      <c r="C6" s="23" t="s">
        <v>21</v>
      </c>
      <c r="D6" s="23">
        <v>614</v>
      </c>
      <c r="E6" s="23" t="s">
        <v>113</v>
      </c>
      <c r="F6" s="7">
        <f t="shared" si="0"/>
        <v>260</v>
      </c>
      <c r="G6" s="7"/>
      <c r="H6" s="19"/>
      <c r="I6" s="19"/>
      <c r="J6" s="7"/>
      <c r="K6" s="7">
        <v>260</v>
      </c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44.25" customHeight="1" x14ac:dyDescent="0.25">
      <c r="A7" s="18"/>
      <c r="B7" s="7"/>
      <c r="C7" s="23" t="s">
        <v>53</v>
      </c>
      <c r="D7" s="7"/>
      <c r="E7" s="23" t="s">
        <v>114</v>
      </c>
      <c r="F7" s="7">
        <f t="shared" si="0"/>
        <v>21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>
        <v>7</v>
      </c>
      <c r="W7" s="7">
        <v>7</v>
      </c>
      <c r="X7" s="7">
        <v>7</v>
      </c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44.2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44.2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44.2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44.2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44.2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44.2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44.2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44.2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44.2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44.2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44.25" customHeight="1" x14ac:dyDescent="0.25">
      <c r="A18" s="18"/>
      <c r="B18" s="18" t="s">
        <v>76</v>
      </c>
      <c r="C18" s="23" t="s">
        <v>75</v>
      </c>
      <c r="D18" s="7">
        <v>501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44.2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44.2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44.2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44.2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44.2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44.2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44.2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44.2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44.2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44.2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44.2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44.2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44.2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44.2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44.2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44.2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44.2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44.2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44.2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44.2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4.25" customHeight="1" x14ac:dyDescent="0.25">
      <c r="A39" s="51" t="s">
        <v>4</v>
      </c>
      <c r="B39" s="51"/>
      <c r="C39" s="51"/>
      <c r="D39" s="7">
        <f>SUM(D4:D38)</f>
        <v>3189.5</v>
      </c>
      <c r="E39" s="26"/>
      <c r="F39" s="7">
        <f>SUM(F4:F38)</f>
        <v>1651</v>
      </c>
      <c r="G39" s="7">
        <f t="shared" ref="G39:I39" si="1">SUM(G4:G38)</f>
        <v>0</v>
      </c>
      <c r="H39" s="19">
        <f t="shared" si="1"/>
        <v>0</v>
      </c>
      <c r="I39" s="19">
        <f t="shared" si="1"/>
        <v>0</v>
      </c>
      <c r="J39" s="7">
        <f>SUM(J4:J38)</f>
        <v>0</v>
      </c>
      <c r="K39" s="7">
        <f t="shared" ref="K39:AP39" si="2">SUM(K4:K38)</f>
        <v>260</v>
      </c>
      <c r="L39" s="7">
        <f t="shared" si="2"/>
        <v>0</v>
      </c>
      <c r="M39" s="7">
        <f t="shared" si="2"/>
        <v>0</v>
      </c>
      <c r="N39" s="7">
        <f t="shared" si="2"/>
        <v>0</v>
      </c>
      <c r="O39" s="7">
        <f t="shared" si="2"/>
        <v>70</v>
      </c>
      <c r="P39" s="7">
        <f t="shared" si="2"/>
        <v>0</v>
      </c>
      <c r="Q39" s="7">
        <f t="shared" si="2"/>
        <v>0</v>
      </c>
      <c r="R39" s="7">
        <f t="shared" si="2"/>
        <v>0</v>
      </c>
      <c r="S39" s="7">
        <f t="shared" si="2"/>
        <v>0</v>
      </c>
      <c r="T39" s="7">
        <f t="shared" si="2"/>
        <v>0</v>
      </c>
      <c r="U39" s="7">
        <f t="shared" si="2"/>
        <v>0</v>
      </c>
      <c r="V39" s="7">
        <f t="shared" si="2"/>
        <v>7</v>
      </c>
      <c r="W39" s="7">
        <f t="shared" si="2"/>
        <v>7</v>
      </c>
      <c r="X39" s="7">
        <f t="shared" si="2"/>
        <v>7</v>
      </c>
      <c r="Y39" s="7">
        <f t="shared" si="2"/>
        <v>0</v>
      </c>
      <c r="Z39" s="7">
        <f t="shared" si="2"/>
        <v>0</v>
      </c>
      <c r="AA39" s="7">
        <f t="shared" si="2"/>
        <v>0</v>
      </c>
      <c r="AB39" s="7">
        <f t="shared" si="2"/>
        <v>0</v>
      </c>
      <c r="AC39" s="7">
        <f t="shared" si="2"/>
        <v>1300</v>
      </c>
      <c r="AD39" s="7">
        <f t="shared" si="2"/>
        <v>0</v>
      </c>
      <c r="AE39" s="7">
        <f t="shared" si="2"/>
        <v>0</v>
      </c>
      <c r="AF39" s="7">
        <f t="shared" si="2"/>
        <v>0</v>
      </c>
      <c r="AG39" s="7">
        <f t="shared" si="2"/>
        <v>0</v>
      </c>
      <c r="AH39" s="7">
        <f t="shared" si="2"/>
        <v>0</v>
      </c>
      <c r="AI39" s="7">
        <f t="shared" si="2"/>
        <v>0</v>
      </c>
      <c r="AJ39" s="7">
        <f t="shared" si="2"/>
        <v>0</v>
      </c>
      <c r="AK39" s="7">
        <f t="shared" si="2"/>
        <v>0</v>
      </c>
      <c r="AL39" s="7">
        <f t="shared" si="2"/>
        <v>0</v>
      </c>
      <c r="AM39" s="7">
        <f t="shared" si="2"/>
        <v>0</v>
      </c>
      <c r="AN39" s="7">
        <f t="shared" si="2"/>
        <v>0</v>
      </c>
      <c r="AO39" s="7">
        <f t="shared" si="2"/>
        <v>0</v>
      </c>
      <c r="AP39" s="7">
        <f t="shared" si="2"/>
        <v>0</v>
      </c>
      <c r="AQ39" s="7">
        <f t="shared" ref="AQ39:AR39" si="3">SUM(AQ4:AQ38)</f>
        <v>0</v>
      </c>
      <c r="AR39" s="7">
        <f t="shared" si="3"/>
        <v>0</v>
      </c>
      <c r="AS39" s="7">
        <f t="shared" ref="AS39:AT39" si="4">SUM(AS4:AS38)</f>
        <v>0</v>
      </c>
      <c r="AT39" s="7">
        <f t="shared" si="4"/>
        <v>0</v>
      </c>
      <c r="AU39" s="7">
        <f t="shared" ref="AU39:AV39" si="5">SUM(AU4:AU38)</f>
        <v>0</v>
      </c>
      <c r="AV39" s="7">
        <f t="shared" si="5"/>
        <v>0</v>
      </c>
      <c r="AW39" s="7">
        <f t="shared" ref="AW39:AX39" si="6">SUM(AW4:AW38)</f>
        <v>0</v>
      </c>
      <c r="AX39" s="7">
        <f t="shared" si="6"/>
        <v>0</v>
      </c>
      <c r="AY39" s="7">
        <f t="shared" ref="AY39:AZ39" si="7">SUM(AY4:AY38)</f>
        <v>0</v>
      </c>
      <c r="AZ39" s="7">
        <f t="shared" si="7"/>
        <v>0</v>
      </c>
      <c r="BA39" s="7">
        <f t="shared" ref="BA39" si="8">SUM(BA4:BA38)</f>
        <v>0</v>
      </c>
    </row>
    <row r="40" spans="1:53" ht="44.25" customHeight="1" thickBot="1" x14ac:dyDescent="0.3"/>
    <row r="41" spans="1:53" ht="44.2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4.25" customHeight="1" thickTop="1" x14ac:dyDescent="0.25">
      <c r="A42" s="3" t="s">
        <v>8</v>
      </c>
      <c r="B42" s="7">
        <f>+D39</f>
        <v>3189.5</v>
      </c>
      <c r="C42" s="8"/>
      <c r="E42" s="6">
        <v>200</v>
      </c>
      <c r="F42" s="7"/>
      <c r="G42" s="8">
        <f t="shared" ref="G42:G48" si="9">+E42*F42</f>
        <v>0</v>
      </c>
    </row>
    <row r="43" spans="1:53" ht="44.25" customHeight="1" x14ac:dyDescent="0.25">
      <c r="A43" s="10" t="s">
        <v>9</v>
      </c>
      <c r="B43" s="7">
        <f>F39</f>
        <v>1651</v>
      </c>
      <c r="C43" s="8"/>
      <c r="E43" s="6">
        <v>100</v>
      </c>
      <c r="F43" s="7"/>
      <c r="G43" s="8">
        <f t="shared" si="9"/>
        <v>0</v>
      </c>
    </row>
    <row r="44" spans="1:53" ht="44.25" customHeight="1" x14ac:dyDescent="0.25">
      <c r="A44" s="10" t="s">
        <v>10</v>
      </c>
      <c r="B44" s="12">
        <f>+B42-B43</f>
        <v>1538.5</v>
      </c>
      <c r="C44" s="13"/>
      <c r="E44" s="6">
        <v>50</v>
      </c>
      <c r="F44" s="7"/>
      <c r="G44" s="8">
        <f t="shared" si="9"/>
        <v>0</v>
      </c>
    </row>
    <row r="45" spans="1:53" ht="44.2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9"/>
        <v>0</v>
      </c>
    </row>
    <row r="46" spans="1:53" ht="44.2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9"/>
        <v>0</v>
      </c>
    </row>
    <row r="47" spans="1:53" ht="44.25" customHeight="1" x14ac:dyDescent="0.25">
      <c r="A47" s="10" t="s">
        <v>5</v>
      </c>
      <c r="B47" s="12">
        <f>IF(B44&gt;B45,B44-B45,0)</f>
        <v>1538.5</v>
      </c>
      <c r="C47" s="13"/>
      <c r="E47" s="6">
        <v>5</v>
      </c>
      <c r="F47" s="7"/>
      <c r="G47" s="8">
        <f t="shared" si="9"/>
        <v>0</v>
      </c>
      <c r="N47" t="s">
        <v>19</v>
      </c>
    </row>
    <row r="48" spans="1:53" ht="44.2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9"/>
        <v>0</v>
      </c>
    </row>
    <row r="49" spans="5:7" ht="44.25" customHeight="1" thickTop="1" thickBot="1" x14ac:dyDescent="0.3">
      <c r="E49" s="49" t="s">
        <v>13</v>
      </c>
      <c r="F49" s="50"/>
      <c r="G49" s="9"/>
    </row>
    <row r="50" spans="5:7" ht="44.25" customHeight="1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zoomScale="70" zoomScaleNormal="70" workbookViewId="0">
      <selection activeCell="F11" sqref="F11"/>
    </sheetView>
  </sheetViews>
  <sheetFormatPr defaultColWidth="15.7109375" defaultRowHeight="15" x14ac:dyDescent="0.25"/>
  <cols>
    <col min="1" max="1" width="18.28515625" bestFit="1" customWidth="1"/>
    <col min="2" max="2" width="14.85546875" bestFit="1" customWidth="1"/>
    <col min="3" max="3" width="31.140625" bestFit="1" customWidth="1"/>
    <col min="4" max="4" width="13" bestFit="1" customWidth="1"/>
    <col min="5" max="5" width="20.5703125" bestFit="1" customWidth="1"/>
    <col min="6" max="6" width="22" bestFit="1" customWidth="1"/>
    <col min="7" max="7" width="9.28515625" bestFit="1" customWidth="1"/>
    <col min="8" max="8" width="9.7109375" bestFit="1" customWidth="1"/>
    <col min="9" max="9" width="27.7109375" bestFit="1" customWidth="1"/>
    <col min="10" max="10" width="6.7109375" bestFit="1" customWidth="1"/>
    <col min="11" max="12" width="10.85546875" bestFit="1" customWidth="1"/>
    <col min="13" max="13" width="22" bestFit="1" customWidth="1"/>
    <col min="14" max="14" width="23.5703125" bestFit="1" customWidth="1"/>
    <col min="15" max="15" width="43.85546875" bestFit="1" customWidth="1"/>
    <col min="16" max="16" width="8.5703125" bestFit="1" customWidth="1"/>
    <col min="17" max="17" width="6.7109375" bestFit="1" customWidth="1"/>
    <col min="18" max="18" width="8.85546875" bestFit="1" customWidth="1"/>
    <col min="19" max="19" width="8.7109375" bestFit="1" customWidth="1"/>
    <col min="20" max="20" width="13.85546875" bestFit="1" customWidth="1"/>
    <col min="21" max="21" width="23.85546875" bestFit="1" customWidth="1"/>
    <col min="22" max="22" width="20" bestFit="1" customWidth="1"/>
    <col min="23" max="23" width="22.42578125" bestFit="1" customWidth="1"/>
    <col min="24" max="24" width="19.28515625" bestFit="1" customWidth="1"/>
    <col min="25" max="25" width="17.28515625" bestFit="1" customWidth="1"/>
    <col min="26" max="26" width="19.28515625" bestFit="1" customWidth="1"/>
    <col min="27" max="27" width="6.85546875" bestFit="1" customWidth="1"/>
    <col min="28" max="28" width="7.85546875" bestFit="1" customWidth="1"/>
    <col min="29" max="29" width="18.140625" bestFit="1" customWidth="1"/>
    <col min="30" max="30" width="6.7109375" bestFit="1" customWidth="1"/>
    <col min="31" max="31" width="9.5703125" bestFit="1" customWidth="1"/>
    <col min="32" max="32" width="12.42578125" bestFit="1" customWidth="1"/>
    <col min="33" max="33" width="18.85546875" bestFit="1" customWidth="1"/>
    <col min="34" max="34" width="20.5703125" bestFit="1" customWidth="1"/>
    <col min="35" max="35" width="18.5703125" bestFit="1" customWidth="1"/>
    <col min="36" max="36" width="36.7109375" bestFit="1" customWidth="1"/>
    <col min="37" max="37" width="15.85546875" bestFit="1" customWidth="1"/>
    <col min="38" max="38" width="7.140625" bestFit="1" customWidth="1"/>
    <col min="39" max="39" width="10" bestFit="1" customWidth="1"/>
    <col min="40" max="40" width="10.28515625" bestFit="1" customWidth="1"/>
    <col min="41" max="41" width="22" bestFit="1" customWidth="1"/>
    <col min="42" max="42" width="30.28515625" bestFit="1" customWidth="1"/>
    <col min="43" max="43" width="11.7109375" bestFit="1" customWidth="1"/>
    <col min="44" max="44" width="10.140625" bestFit="1" customWidth="1"/>
    <col min="45" max="45" width="10.5703125" bestFit="1" customWidth="1"/>
    <col min="46" max="46" width="26.85546875" bestFit="1" customWidth="1"/>
    <col min="47" max="47" width="27.7109375" bestFit="1" customWidth="1"/>
    <col min="48" max="48" width="20.28515625" bestFit="1" customWidth="1"/>
    <col min="49" max="49" width="22.5703125" bestFit="1" customWidth="1"/>
    <col min="50" max="50" width="24.42578125" bestFit="1" customWidth="1"/>
    <col min="51" max="51" width="24" bestFit="1" customWidth="1"/>
    <col min="52" max="52" width="28.85546875" bestFit="1" customWidth="1"/>
    <col min="53" max="53" width="20" bestFit="1" customWidth="1"/>
  </cols>
  <sheetData>
    <row r="1" spans="1:53" ht="24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3.25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23.25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3.25" x14ac:dyDescent="0.25">
      <c r="A4" s="18"/>
      <c r="B4" s="7"/>
      <c r="C4" s="23" t="s">
        <v>74</v>
      </c>
      <c r="D4" s="7">
        <f>'9'!B44</f>
        <v>1510</v>
      </c>
      <c r="E4" s="16" t="s">
        <v>146</v>
      </c>
      <c r="F4" s="7">
        <f>SUM(G4:BA4)</f>
        <v>512</v>
      </c>
      <c r="G4" s="7"/>
      <c r="H4" s="19"/>
      <c r="I4" s="19"/>
      <c r="J4" s="7"/>
      <c r="K4" s="7"/>
      <c r="L4" s="7">
        <v>512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3.25" x14ac:dyDescent="0.25">
      <c r="A5" s="18"/>
      <c r="B5" s="7"/>
      <c r="C5" s="23" t="s">
        <v>20</v>
      </c>
      <c r="D5" s="7">
        <v>657</v>
      </c>
      <c r="E5" s="23" t="s">
        <v>147</v>
      </c>
      <c r="F5" s="7">
        <f t="shared" ref="F5:F38" si="0">SUM(G5:BA5)</f>
        <v>500</v>
      </c>
      <c r="G5" s="7"/>
      <c r="H5" s="19"/>
      <c r="I5" s="19"/>
      <c r="J5" s="7"/>
      <c r="K5" s="7">
        <v>500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46.5" x14ac:dyDescent="0.25">
      <c r="A6" s="18"/>
      <c r="B6" s="7"/>
      <c r="C6" s="23" t="s">
        <v>21</v>
      </c>
      <c r="D6" s="7">
        <v>342</v>
      </c>
      <c r="E6" s="23" t="s">
        <v>148</v>
      </c>
      <c r="F6" s="7">
        <f t="shared" si="0"/>
        <v>400</v>
      </c>
      <c r="G6" s="7"/>
      <c r="H6" s="19"/>
      <c r="I6" s="19"/>
      <c r="J6" s="7"/>
      <c r="K6" s="7"/>
      <c r="L6" s="7"/>
      <c r="M6" s="7"/>
      <c r="N6" s="7"/>
      <c r="O6" s="7">
        <v>400</v>
      </c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3.25" x14ac:dyDescent="0.25">
      <c r="A7" s="18"/>
      <c r="B7" s="7"/>
      <c r="C7" s="23" t="s">
        <v>53</v>
      </c>
      <c r="D7" s="7"/>
      <c r="E7" s="23" t="s">
        <v>137</v>
      </c>
      <c r="F7" s="7">
        <f t="shared" si="0"/>
        <v>10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>
        <v>10</v>
      </c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3.25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3.25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3.25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3.25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46.5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46.5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3.25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3.25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3.25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3.25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3.25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3.25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3.25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3.25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3.25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3.25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3.25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3.25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3.25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3.25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3.25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3.25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3.25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18.75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18.75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18.75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18.75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18.75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18.75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18.75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18.75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18.75" x14ac:dyDescent="0.25">
      <c r="A39" s="51" t="s">
        <v>4</v>
      </c>
      <c r="B39" s="51"/>
      <c r="C39" s="51"/>
      <c r="D39" s="7">
        <f>SUM(D4:D38)</f>
        <v>2509</v>
      </c>
      <c r="E39" s="26"/>
      <c r="F39" s="7">
        <f>SUM(F4:F38)</f>
        <v>1422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500</v>
      </c>
      <c r="L39" s="7">
        <f t="shared" si="1"/>
        <v>512</v>
      </c>
      <c r="M39" s="7">
        <f t="shared" si="1"/>
        <v>0</v>
      </c>
      <c r="N39" s="7">
        <f t="shared" si="1"/>
        <v>0</v>
      </c>
      <c r="O39" s="7">
        <f t="shared" si="1"/>
        <v>400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10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20.25" thickTop="1" thickBot="1" x14ac:dyDescent="0.3">
      <c r="E41" s="3" t="s">
        <v>14</v>
      </c>
      <c r="F41" s="4" t="s">
        <v>15</v>
      </c>
      <c r="G41" s="5" t="s">
        <v>16</v>
      </c>
    </row>
    <row r="42" spans="1:53" ht="19.5" thickTop="1" x14ac:dyDescent="0.25">
      <c r="A42" s="3" t="s">
        <v>8</v>
      </c>
      <c r="B42" s="7">
        <f>+D39</f>
        <v>2509</v>
      </c>
      <c r="C42" s="8"/>
      <c r="E42" s="6">
        <v>200</v>
      </c>
      <c r="F42" s="7"/>
      <c r="G42" s="8">
        <f t="shared" ref="G42:G48" si="16">+E42*F42</f>
        <v>0</v>
      </c>
    </row>
    <row r="43" spans="1:53" ht="18.75" x14ac:dyDescent="0.25">
      <c r="A43" s="10" t="s">
        <v>9</v>
      </c>
      <c r="B43" s="7">
        <f>F39</f>
        <v>1422</v>
      </c>
      <c r="C43" s="8"/>
      <c r="E43" s="6">
        <v>100</v>
      </c>
      <c r="F43" s="7"/>
      <c r="G43" s="8">
        <f t="shared" si="16"/>
        <v>0</v>
      </c>
    </row>
    <row r="44" spans="1:53" ht="18.75" x14ac:dyDescent="0.25">
      <c r="A44" s="10" t="s">
        <v>10</v>
      </c>
      <c r="B44" s="12">
        <f>+B42-B43</f>
        <v>1087</v>
      </c>
      <c r="C44" s="13"/>
      <c r="E44" s="6">
        <v>50</v>
      </c>
      <c r="F44" s="7"/>
      <c r="G44" s="8">
        <f t="shared" si="16"/>
        <v>0</v>
      </c>
    </row>
    <row r="45" spans="1:53" ht="18.75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18.75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18.75" x14ac:dyDescent="0.25">
      <c r="A47" s="10" t="s">
        <v>5</v>
      </c>
      <c r="B47" s="12">
        <f>IF(B44&gt;B45,B44-B45,0)</f>
        <v>1087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19.5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20.25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3" zoomScaleNormal="73" workbookViewId="0">
      <selection activeCell="D5" sqref="D5:D28"/>
    </sheetView>
  </sheetViews>
  <sheetFormatPr defaultColWidth="15.7109375" defaultRowHeight="15" x14ac:dyDescent="0.25"/>
  <cols>
    <col min="3" max="3" width="40.7109375" bestFit="1" customWidth="1"/>
    <col min="5" max="5" width="27.5703125" bestFit="1" customWidth="1"/>
    <col min="9" max="9" width="27" bestFit="1" customWidth="1"/>
    <col min="13" max="13" width="17.42578125" bestFit="1" customWidth="1"/>
    <col min="14" max="14" width="19" bestFit="1" customWidth="1"/>
    <col min="15" max="15" width="29.85546875" bestFit="1" customWidth="1"/>
    <col min="42" max="53" width="25.425781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'10'!B44</f>
        <v>1087</v>
      </c>
      <c r="E4" s="16" t="s">
        <v>149</v>
      </c>
      <c r="F4" s="7">
        <f>SUM(G4:BA4)</f>
        <v>150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150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145</v>
      </c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350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1582</v>
      </c>
      <c r="E39" s="26"/>
      <c r="F39" s="7">
        <f>SUM(F4:F38)</f>
        <v>150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150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1582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150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1432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1432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0" zoomScaleNormal="70" workbookViewId="0">
      <selection activeCell="D23" sqref="D23"/>
    </sheetView>
  </sheetViews>
  <sheetFormatPr defaultColWidth="15.7109375" defaultRowHeight="15" x14ac:dyDescent="0.25"/>
  <cols>
    <col min="3" max="3" width="40" bestFit="1" customWidth="1"/>
    <col min="5" max="5" width="65" bestFit="1" customWidth="1"/>
    <col min="9" max="9" width="26.710937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  <c r="AX2" t="s">
        <v>72</v>
      </c>
      <c r="AY2" t="s">
        <v>72</v>
      </c>
      <c r="AZ2" t="s">
        <v>72</v>
      </c>
      <c r="BA2" t="s">
        <v>72</v>
      </c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'11'!B44</f>
        <v>1432</v>
      </c>
      <c r="E4" s="23" t="s">
        <v>151</v>
      </c>
      <c r="F4" s="7">
        <f>SUM(G4:BA4)</f>
        <v>450</v>
      </c>
      <c r="G4" s="7"/>
      <c r="H4" s="19"/>
      <c r="I4" s="19"/>
      <c r="J4" s="7"/>
      <c r="K4" s="7"/>
      <c r="L4" s="7">
        <v>450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249</v>
      </c>
      <c r="E5" s="23" t="s">
        <v>152</v>
      </c>
      <c r="F5" s="7">
        <f t="shared" ref="F5:F38" si="0">SUM(G5:BA5)</f>
        <v>10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>
        <v>10</v>
      </c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208</v>
      </c>
      <c r="E6" s="23" t="s">
        <v>153</v>
      </c>
      <c r="F6" s="7">
        <f t="shared" si="0"/>
        <v>35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>
        <v>35</v>
      </c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 t="s">
        <v>154</v>
      </c>
      <c r="F7" s="7">
        <f t="shared" si="0"/>
        <v>355</v>
      </c>
      <c r="G7" s="7">
        <v>355</v>
      </c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 t="s">
        <v>155</v>
      </c>
      <c r="F8" s="7">
        <f t="shared" si="0"/>
        <v>70</v>
      </c>
      <c r="G8" s="7">
        <v>70</v>
      </c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 t="s">
        <v>137</v>
      </c>
      <c r="F9" s="7">
        <f t="shared" si="0"/>
        <v>17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>
        <v>17</v>
      </c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 t="s">
        <v>150</v>
      </c>
      <c r="C18" s="23" t="s">
        <v>75</v>
      </c>
      <c r="D18" s="7">
        <v>120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2009</v>
      </c>
      <c r="E39" s="26"/>
      <c r="F39" s="7">
        <f>SUM(F4:F38)</f>
        <v>937</v>
      </c>
      <c r="G39" s="7">
        <f t="shared" ref="G39:Y39" si="1">SUM(G4:G38)</f>
        <v>425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450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17</v>
      </c>
      <c r="W39" s="7">
        <f t="shared" si="1"/>
        <v>0</v>
      </c>
      <c r="X39" s="19">
        <f t="shared" si="1"/>
        <v>0</v>
      </c>
      <c r="Y39" s="7">
        <f t="shared" si="1"/>
        <v>45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2009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937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1072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1072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66" zoomScaleNormal="66" workbookViewId="0">
      <selection activeCell="BA6" sqref="BA6"/>
    </sheetView>
  </sheetViews>
  <sheetFormatPr defaultColWidth="15.7109375" defaultRowHeight="15" x14ac:dyDescent="0.25"/>
  <cols>
    <col min="3" max="3" width="40.5703125" bestFit="1" customWidth="1"/>
    <col min="5" max="5" width="53.140625" bestFit="1" customWidth="1"/>
    <col min="9" max="9" width="26.7109375" bestFit="1" customWidth="1"/>
    <col min="15" max="15" width="29.5703125" bestFit="1" customWidth="1"/>
    <col min="21" max="21" width="19.8554687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'12'!B44</f>
        <v>1072</v>
      </c>
      <c r="E4" s="16" t="s">
        <v>156</v>
      </c>
      <c r="F4" s="7">
        <f>SUM(G4:BA4)</f>
        <v>150</v>
      </c>
      <c r="G4" s="7">
        <v>150</v>
      </c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214</v>
      </c>
      <c r="E5" s="23" t="s">
        <v>157</v>
      </c>
      <c r="F5" s="7">
        <f t="shared" ref="F5:F38" si="0">SUM(G5:BA5)</f>
        <v>1000</v>
      </c>
      <c r="G5" s="7"/>
      <c r="H5" s="19"/>
      <c r="I5" s="19">
        <v>1000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46.5" x14ac:dyDescent="0.25">
      <c r="A6" s="18"/>
      <c r="B6" s="7"/>
      <c r="C6" s="23" t="s">
        <v>21</v>
      </c>
      <c r="D6" s="7">
        <v>290</v>
      </c>
      <c r="E6" s="47" t="s">
        <v>158</v>
      </c>
      <c r="F6" s="7">
        <f t="shared" si="0"/>
        <v>160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32"/>
      <c r="AR6" s="7"/>
      <c r="AS6" s="7"/>
      <c r="AT6" s="7"/>
      <c r="AU6" s="7"/>
      <c r="AV6" s="7"/>
      <c r="AW6" s="7"/>
      <c r="AX6" s="7"/>
      <c r="AY6" s="7"/>
      <c r="AZ6" s="7"/>
      <c r="BA6" s="7">
        <v>160</v>
      </c>
    </row>
    <row r="7" spans="1:53" ht="25.5" customHeight="1" x14ac:dyDescent="0.25">
      <c r="A7" s="18"/>
      <c r="B7" s="7"/>
      <c r="C7" s="23" t="s">
        <v>53</v>
      </c>
      <c r="D7" s="7"/>
      <c r="E7" s="23" t="s">
        <v>160</v>
      </c>
      <c r="F7" s="7">
        <f t="shared" si="0"/>
        <v>5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>
        <v>5</v>
      </c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 t="s">
        <v>19</v>
      </c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1576</v>
      </c>
      <c r="E39" s="26"/>
      <c r="F39" s="7">
        <f>SUM(F4:F38)</f>
        <v>1315</v>
      </c>
      <c r="G39" s="7">
        <f t="shared" ref="G39:Y39" si="1">SUM(G4:G38)</f>
        <v>150</v>
      </c>
      <c r="H39" s="19">
        <f t="shared" si="1"/>
        <v>0</v>
      </c>
      <c r="I39" s="19">
        <f t="shared" si="1"/>
        <v>1000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5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160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1576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1315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261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261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57" zoomScaleNormal="57" workbookViewId="0">
      <selection activeCell="BE18" sqref="BE18"/>
    </sheetView>
  </sheetViews>
  <sheetFormatPr defaultColWidth="15.7109375" defaultRowHeight="15" x14ac:dyDescent="0.25"/>
  <cols>
    <col min="3" max="3" width="40.28515625" bestFit="1" customWidth="1"/>
    <col min="5" max="5" width="43.7109375" bestFit="1" customWidth="1"/>
    <col min="6" max="6" width="17.7109375" bestFit="1" customWidth="1"/>
    <col min="9" max="9" width="27" bestFit="1" customWidth="1"/>
    <col min="15" max="15" width="30" bestFit="1" customWidth="1"/>
    <col min="42" max="53" width="26.1406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46.5" x14ac:dyDescent="0.25">
      <c r="A4" s="18"/>
      <c r="B4" s="7"/>
      <c r="C4" s="16" t="s">
        <v>74</v>
      </c>
      <c r="D4" s="7">
        <f>'13'!B44</f>
        <v>261</v>
      </c>
      <c r="E4" s="47" t="s">
        <v>161</v>
      </c>
      <c r="F4" s="7">
        <f>SUM(G4:BA4)</f>
        <v>200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>
        <v>200</v>
      </c>
    </row>
    <row r="5" spans="1:53" ht="25.5" customHeight="1" x14ac:dyDescent="0.25">
      <c r="A5" s="18"/>
      <c r="B5" s="7"/>
      <c r="C5" s="23" t="s">
        <v>20</v>
      </c>
      <c r="D5" s="7">
        <v>194</v>
      </c>
      <c r="E5" s="23" t="s">
        <v>162</v>
      </c>
      <c r="F5" s="7">
        <f t="shared" ref="F5:F38" si="0">SUM(G5:BA5)</f>
        <v>30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>
        <v>30</v>
      </c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232</v>
      </c>
      <c r="E6" s="23" t="s">
        <v>153</v>
      </c>
      <c r="F6" s="7">
        <f t="shared" si="0"/>
        <v>20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>
        <v>20</v>
      </c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 t="s">
        <v>137</v>
      </c>
      <c r="F7" s="7">
        <f t="shared" si="0"/>
        <v>9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>
        <v>9</v>
      </c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687</v>
      </c>
      <c r="E39" s="26"/>
      <c r="F39" s="7">
        <f>SUM(F4:F38)</f>
        <v>259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20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9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30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200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687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259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428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428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66" zoomScaleNormal="66" workbookViewId="0">
      <selection activeCell="E27" sqref="E27"/>
    </sheetView>
  </sheetViews>
  <sheetFormatPr defaultColWidth="15.7109375" defaultRowHeight="15" x14ac:dyDescent="0.25"/>
  <cols>
    <col min="1" max="1" width="17.85546875" bestFit="1" customWidth="1"/>
    <col min="2" max="2" width="14.85546875" bestFit="1" customWidth="1"/>
    <col min="3" max="3" width="40.5703125" bestFit="1" customWidth="1"/>
    <col min="4" max="4" width="13" bestFit="1" customWidth="1"/>
    <col min="5" max="5" width="37.85546875" bestFit="1" customWidth="1"/>
    <col min="6" max="6" width="21.85546875" bestFit="1" customWidth="1"/>
    <col min="7" max="7" width="10.85546875" bestFit="1" customWidth="1"/>
    <col min="8" max="8" width="9.85546875" bestFit="1" customWidth="1"/>
    <col min="9" max="9" width="29.42578125" bestFit="1" customWidth="1"/>
    <col min="10" max="10" width="9.42578125" bestFit="1" customWidth="1"/>
    <col min="11" max="11" width="10.85546875" bestFit="1" customWidth="1"/>
    <col min="12" max="12" width="6.7109375" bestFit="1" customWidth="1"/>
    <col min="13" max="13" width="22.28515625" bestFit="1" customWidth="1"/>
    <col min="14" max="14" width="24.140625" bestFit="1" customWidth="1"/>
    <col min="15" max="15" width="29.5703125" bestFit="1" customWidth="1"/>
    <col min="16" max="16" width="8.42578125" bestFit="1" customWidth="1"/>
    <col min="17" max="17" width="6.7109375" bestFit="1" customWidth="1"/>
    <col min="18" max="18" width="9.28515625" bestFit="1" customWidth="1"/>
    <col min="19" max="19" width="9" bestFit="1" customWidth="1"/>
    <col min="20" max="20" width="13.7109375" bestFit="1" customWidth="1"/>
    <col min="21" max="21" width="25.85546875" bestFit="1" customWidth="1"/>
    <col min="22" max="22" width="21.140625" bestFit="1" customWidth="1"/>
    <col min="23" max="23" width="22.85546875" bestFit="1" customWidth="1"/>
    <col min="24" max="24" width="20.28515625" bestFit="1" customWidth="1"/>
    <col min="25" max="25" width="14.140625" bestFit="1" customWidth="1"/>
    <col min="26" max="26" width="15" bestFit="1" customWidth="1"/>
    <col min="27" max="28" width="6.7109375" bestFit="1" customWidth="1"/>
    <col min="29" max="29" width="15.140625" bestFit="1" customWidth="1"/>
    <col min="30" max="30" width="6.7109375" bestFit="1" customWidth="1"/>
    <col min="31" max="31" width="7.5703125" bestFit="1" customWidth="1"/>
    <col min="32" max="32" width="10.140625" bestFit="1" customWidth="1"/>
    <col min="33" max="33" width="16.28515625" bestFit="1" customWidth="1"/>
    <col min="34" max="34" width="17.85546875" bestFit="1" customWidth="1"/>
    <col min="35" max="35" width="14.140625" bestFit="1" customWidth="1"/>
    <col min="36" max="36" width="14" bestFit="1" customWidth="1"/>
    <col min="37" max="37" width="12.28515625" bestFit="1" customWidth="1"/>
    <col min="38" max="38" width="6.7109375" bestFit="1" customWidth="1"/>
    <col min="39" max="39" width="11" bestFit="1" customWidth="1"/>
    <col min="40" max="40" width="8.85546875" bestFit="1" customWidth="1"/>
    <col min="41" max="41" width="17.7109375" bestFit="1" customWidth="1"/>
    <col min="42" max="42" width="25" bestFit="1" customWidth="1"/>
    <col min="43" max="43" width="13" bestFit="1" customWidth="1"/>
    <col min="44" max="44" width="8" bestFit="1" customWidth="1"/>
    <col min="45" max="45" width="8.85546875" bestFit="1" customWidth="1"/>
    <col min="46" max="46" width="6.7109375" bestFit="1" customWidth="1"/>
    <col min="47" max="47" width="21.42578125" bestFit="1" customWidth="1"/>
    <col min="48" max="48" width="16.28515625" bestFit="1" customWidth="1"/>
    <col min="49" max="49" width="19" bestFit="1" customWidth="1"/>
    <col min="50" max="53" width="20.1406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45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'14'!B44</f>
        <v>428</v>
      </c>
      <c r="E4" s="16" t="s">
        <v>137</v>
      </c>
      <c r="F4" s="32">
        <f>SUM(G4:BA4)</f>
        <v>14</v>
      </c>
      <c r="G4" s="32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>
        <v>14</v>
      </c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259</v>
      </c>
      <c r="E5" s="23"/>
      <c r="F5" s="32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 t="s">
        <v>163</v>
      </c>
      <c r="B6" s="7"/>
      <c r="C6" s="23" t="s">
        <v>21</v>
      </c>
      <c r="D6" s="7">
        <v>333</v>
      </c>
      <c r="E6" s="23"/>
      <c r="F6" s="32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32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32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32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32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32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32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32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32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32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32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32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>
        <v>139</v>
      </c>
      <c r="E18" s="16"/>
      <c r="F18" s="32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32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32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32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32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32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32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32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32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32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32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32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32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32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32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32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32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32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32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32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32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1159</v>
      </c>
      <c r="E39" s="26"/>
      <c r="F39" s="7">
        <f>SUM(F4:F38)</f>
        <v>14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14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1159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14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1145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1145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zoomScale="77" zoomScaleNormal="77" workbookViewId="0">
      <selection activeCell="E13" sqref="E13"/>
    </sheetView>
  </sheetViews>
  <sheetFormatPr defaultColWidth="15.7109375" defaultRowHeight="15" x14ac:dyDescent="0.25"/>
  <cols>
    <col min="3" max="3" width="38.85546875" bestFit="1" customWidth="1"/>
    <col min="5" max="5" width="29.7109375" bestFit="1" customWidth="1"/>
    <col min="6" max="6" width="17.140625" bestFit="1" customWidth="1"/>
    <col min="9" max="9" width="26.7109375" bestFit="1" customWidth="1"/>
    <col min="15" max="15" width="29.42578125" bestFit="1" customWidth="1"/>
    <col min="42" max="53" width="25" bestFit="1" customWidth="1"/>
  </cols>
  <sheetData>
    <row r="1" spans="1:53" ht="24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3.25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23.25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3.25" x14ac:dyDescent="0.25">
      <c r="A4" s="18"/>
      <c r="B4" s="7"/>
      <c r="C4" s="16" t="s">
        <v>74</v>
      </c>
      <c r="D4" s="7">
        <f>'15'!B44</f>
        <v>1145</v>
      </c>
      <c r="E4" s="16" t="s">
        <v>165</v>
      </c>
      <c r="F4" s="7">
        <f>SUM(G4:BA4)</f>
        <v>330</v>
      </c>
      <c r="G4" s="7">
        <v>330</v>
      </c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3.25" x14ac:dyDescent="0.25">
      <c r="A5" s="18"/>
      <c r="B5" s="7"/>
      <c r="C5" s="23" t="s">
        <v>20</v>
      </c>
      <c r="D5" s="7">
        <v>1343</v>
      </c>
      <c r="E5" s="23" t="s">
        <v>166</v>
      </c>
      <c r="F5" s="7">
        <f t="shared" ref="F5:F38" si="0">SUM(G5:BA5)</f>
        <v>300</v>
      </c>
      <c r="G5" s="7">
        <v>300</v>
      </c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3.25" x14ac:dyDescent="0.25">
      <c r="A6" s="18"/>
      <c r="B6" s="7"/>
      <c r="C6" s="23" t="s">
        <v>21</v>
      </c>
      <c r="D6" s="7">
        <v>755</v>
      </c>
      <c r="E6" s="23" t="s">
        <v>167</v>
      </c>
      <c r="F6" s="7">
        <f t="shared" si="0"/>
        <v>300</v>
      </c>
      <c r="G6" s="7">
        <v>300</v>
      </c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3.25" x14ac:dyDescent="0.25">
      <c r="A7" s="18"/>
      <c r="B7" s="7"/>
      <c r="C7" s="23" t="s">
        <v>53</v>
      </c>
      <c r="D7" s="7"/>
      <c r="E7" s="23" t="s">
        <v>168</v>
      </c>
      <c r="F7" s="7">
        <f t="shared" si="0"/>
        <v>1000</v>
      </c>
      <c r="G7" s="7">
        <v>1000</v>
      </c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3.25" x14ac:dyDescent="0.25">
      <c r="A8" s="18"/>
      <c r="B8" s="7"/>
      <c r="C8" s="23" t="s">
        <v>54</v>
      </c>
      <c r="D8" s="7"/>
      <c r="E8" s="23" t="s">
        <v>128</v>
      </c>
      <c r="F8" s="7">
        <f t="shared" si="0"/>
        <v>248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>
        <v>248</v>
      </c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46.5" x14ac:dyDescent="0.25">
      <c r="A9" s="18"/>
      <c r="B9" s="7"/>
      <c r="C9" s="23" t="s">
        <v>55</v>
      </c>
      <c r="D9" s="7"/>
      <c r="E9" s="23" t="s">
        <v>169</v>
      </c>
      <c r="F9" s="7">
        <f t="shared" si="0"/>
        <v>645</v>
      </c>
      <c r="G9" s="7"/>
      <c r="H9" s="19">
        <v>645</v>
      </c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3.25" x14ac:dyDescent="0.25">
      <c r="A10" s="18"/>
      <c r="B10" s="7"/>
      <c r="C10" s="23" t="s">
        <v>56</v>
      </c>
      <c r="D10" s="7"/>
      <c r="E10" s="23" t="s">
        <v>137</v>
      </c>
      <c r="F10" s="7">
        <f t="shared" si="0"/>
        <v>14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>
        <v>14</v>
      </c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3.25" x14ac:dyDescent="0.25">
      <c r="A11" s="18"/>
      <c r="B11" s="7"/>
      <c r="C11" s="23" t="s">
        <v>57</v>
      </c>
      <c r="D11" s="7"/>
      <c r="E11" s="23" t="s">
        <v>170</v>
      </c>
      <c r="F11" s="7">
        <f t="shared" si="0"/>
        <v>200</v>
      </c>
      <c r="G11" s="7"/>
      <c r="H11" s="19"/>
      <c r="I11" s="19"/>
      <c r="J11" s="7"/>
      <c r="K11" s="7"/>
      <c r="L11" s="7">
        <v>200</v>
      </c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3.25" x14ac:dyDescent="0.25">
      <c r="A12" s="18"/>
      <c r="B12" s="7"/>
      <c r="C12" s="23" t="s">
        <v>58</v>
      </c>
      <c r="D12" s="7"/>
      <c r="E12" s="23" t="s">
        <v>171</v>
      </c>
      <c r="F12" s="7">
        <f t="shared" si="0"/>
        <v>150</v>
      </c>
      <c r="G12" s="7"/>
      <c r="H12" s="19"/>
      <c r="I12" s="19"/>
      <c r="J12" s="7"/>
      <c r="K12" s="7"/>
      <c r="L12" s="7">
        <v>150</v>
      </c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46.5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3.25" x14ac:dyDescent="0.25">
      <c r="A14" s="18" t="s">
        <v>164</v>
      </c>
      <c r="B14" s="7"/>
      <c r="C14" s="23" t="s">
        <v>48</v>
      </c>
      <c r="D14" s="7">
        <v>117</v>
      </c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3.25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3.25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3.25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3.25" x14ac:dyDescent="0.25">
      <c r="A18" s="18" t="s">
        <v>76</v>
      </c>
      <c r="B18" s="7"/>
      <c r="C18" s="23" t="s">
        <v>75</v>
      </c>
      <c r="D18" s="7">
        <v>577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3.25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3.25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3.25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3.25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3.25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3.25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3.25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3.25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3.25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3.25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3.25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3.25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18.75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18.75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18.75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18.75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18.75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18.75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18.75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18.75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18.75" x14ac:dyDescent="0.25">
      <c r="A39" s="51" t="s">
        <v>4</v>
      </c>
      <c r="B39" s="51"/>
      <c r="C39" s="51"/>
      <c r="D39" s="7">
        <f>SUM(D4:D38)</f>
        <v>3937</v>
      </c>
      <c r="E39" s="26"/>
      <c r="F39" s="7">
        <f>SUM(F4:F38)</f>
        <v>3187</v>
      </c>
      <c r="G39" s="7">
        <f t="shared" ref="G39:Y39" si="1">SUM(G4:G38)</f>
        <v>1930</v>
      </c>
      <c r="H39" s="19">
        <f t="shared" si="1"/>
        <v>645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350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14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248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20.25" thickTop="1" thickBot="1" x14ac:dyDescent="0.3">
      <c r="E41" s="3" t="s">
        <v>14</v>
      </c>
      <c r="F41" s="4" t="s">
        <v>15</v>
      </c>
      <c r="G41" s="5" t="s">
        <v>16</v>
      </c>
    </row>
    <row r="42" spans="1:53" ht="19.5" thickTop="1" x14ac:dyDescent="0.25">
      <c r="A42" s="3" t="s">
        <v>8</v>
      </c>
      <c r="B42" s="7">
        <f>+D39</f>
        <v>3937</v>
      </c>
      <c r="C42" s="8"/>
      <c r="E42" s="6">
        <v>200</v>
      </c>
      <c r="F42" s="7"/>
      <c r="G42" s="8">
        <f t="shared" ref="G42:G48" si="16">+E42*F42</f>
        <v>0</v>
      </c>
    </row>
    <row r="43" spans="1:53" ht="18.75" x14ac:dyDescent="0.25">
      <c r="A43" s="10" t="s">
        <v>9</v>
      </c>
      <c r="B43" s="7">
        <f>F39</f>
        <v>3187</v>
      </c>
      <c r="C43" s="8"/>
      <c r="E43" s="6">
        <v>100</v>
      </c>
      <c r="F43" s="7"/>
      <c r="G43" s="8">
        <f t="shared" si="16"/>
        <v>0</v>
      </c>
    </row>
    <row r="44" spans="1:53" ht="18.75" x14ac:dyDescent="0.25">
      <c r="A44" s="10" t="s">
        <v>10</v>
      </c>
      <c r="B44" s="12">
        <f>+B42-B43</f>
        <v>750</v>
      </c>
      <c r="C44" s="13"/>
      <c r="E44" s="6">
        <v>50</v>
      </c>
      <c r="F44" s="7"/>
      <c r="G44" s="8">
        <f t="shared" si="16"/>
        <v>0</v>
      </c>
    </row>
    <row r="45" spans="1:53" ht="18.75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18.75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18.75" x14ac:dyDescent="0.25">
      <c r="A47" s="10" t="s">
        <v>5</v>
      </c>
      <c r="B47" s="12">
        <f>IF(B44&gt;B45,B44-B45,0)</f>
        <v>750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19.5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20.25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60" zoomScaleNormal="60" workbookViewId="0">
      <selection activeCell="D5" sqref="D5:D24"/>
    </sheetView>
  </sheetViews>
  <sheetFormatPr defaultColWidth="15.7109375" defaultRowHeight="15" x14ac:dyDescent="0.25"/>
  <cols>
    <col min="3" max="3" width="38.85546875" bestFit="1" customWidth="1"/>
    <col min="5" max="5" width="38.42578125" bestFit="1" customWidth="1"/>
    <col min="9" max="9" width="26.7109375" bestFit="1" customWidth="1"/>
    <col min="15" max="15" width="29.425781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23" t="s">
        <v>74</v>
      </c>
      <c r="D4" s="7">
        <f>'16'!B44</f>
        <v>750</v>
      </c>
      <c r="E4" s="16" t="s">
        <v>174</v>
      </c>
      <c r="F4" s="7">
        <f>SUM(G4:BA4)</f>
        <v>450</v>
      </c>
      <c r="G4" s="7"/>
      <c r="H4" s="19"/>
      <c r="I4" s="19"/>
      <c r="J4" s="7"/>
      <c r="K4" s="7"/>
      <c r="L4" s="7">
        <v>450</v>
      </c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376</v>
      </c>
      <c r="E5" s="23" t="s">
        <v>175</v>
      </c>
      <c r="F5" s="7">
        <f t="shared" ref="F5:F38" si="0">SUM(G5:BA5)</f>
        <v>300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>
        <v>300</v>
      </c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380</v>
      </c>
      <c r="E6" s="23" t="s">
        <v>137</v>
      </c>
      <c r="F6" s="7">
        <f t="shared" si="0"/>
        <v>38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>
        <v>38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>
        <v>82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1588</v>
      </c>
      <c r="E39" s="26"/>
      <c r="F39" s="7">
        <f>SUM(F4:F38)</f>
        <v>788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450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38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300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1588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788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800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800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85" zoomScaleNormal="85" workbookViewId="0">
      <selection activeCell="D5" sqref="D5:D22"/>
    </sheetView>
  </sheetViews>
  <sheetFormatPr defaultColWidth="15.7109375" defaultRowHeight="15" x14ac:dyDescent="0.25"/>
  <cols>
    <col min="3" max="3" width="39.5703125" bestFit="1" customWidth="1"/>
    <col min="5" max="5" width="32.85546875" bestFit="1" customWidth="1"/>
    <col min="9" max="9" width="26.7109375" bestFit="1" customWidth="1"/>
    <col min="15" max="15" width="29.42578125" bestFit="1" customWidth="1"/>
    <col min="42" max="53" width="25.285156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'17'!B44</f>
        <v>800</v>
      </c>
      <c r="E4" s="16" t="s">
        <v>177</v>
      </c>
      <c r="F4" s="7">
        <f>SUM(G4:BA4)</f>
        <v>90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90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397</v>
      </c>
      <c r="E5" s="23" t="s">
        <v>137</v>
      </c>
      <c r="F5" s="7">
        <f t="shared" ref="F5:F38" si="0">SUM(G5:BA5)</f>
        <v>30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10</v>
      </c>
      <c r="V5" s="7">
        <v>10</v>
      </c>
      <c r="W5" s="7">
        <v>10</v>
      </c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305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>
        <v>193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1695</v>
      </c>
      <c r="E39" s="26"/>
      <c r="F39" s="7">
        <f>SUM(F4:F38)</f>
        <v>120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10</v>
      </c>
      <c r="V39" s="7">
        <f t="shared" si="1"/>
        <v>10</v>
      </c>
      <c r="W39" s="7">
        <f t="shared" si="1"/>
        <v>10</v>
      </c>
      <c r="X39" s="19">
        <f t="shared" si="1"/>
        <v>0</v>
      </c>
      <c r="Y39" s="7">
        <f t="shared" si="1"/>
        <v>0</v>
      </c>
      <c r="Z39" s="7">
        <f>SUM(Z4:Z38)</f>
        <v>90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1695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120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1575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1575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workbookViewId="0">
      <selection activeCell="D5" sqref="D5:D19"/>
    </sheetView>
  </sheetViews>
  <sheetFormatPr defaultColWidth="15.7109375" defaultRowHeight="15" x14ac:dyDescent="0.25"/>
  <cols>
    <col min="3" max="3" width="38.85546875" bestFit="1" customWidth="1"/>
    <col min="5" max="5" width="23" bestFit="1" customWidth="1"/>
    <col min="9" max="9" width="26.7109375" bestFit="1" customWidth="1"/>
    <col min="15" max="15" width="29.425781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'18'!B44</f>
        <v>1575</v>
      </c>
      <c r="E4" s="16" t="s">
        <v>147</v>
      </c>
      <c r="F4" s="7">
        <f>SUM(G4:BA4)</f>
        <v>500</v>
      </c>
      <c r="G4" s="7"/>
      <c r="H4" s="19"/>
      <c r="I4" s="19"/>
      <c r="J4" s="7"/>
      <c r="K4" s="7">
        <v>500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475</v>
      </c>
      <c r="E5" s="23" t="s">
        <v>137</v>
      </c>
      <c r="F5" s="7">
        <f t="shared" ref="F5:F38" si="0">SUM(G5:BA5)</f>
        <v>6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>
        <v>6</v>
      </c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3.25" x14ac:dyDescent="0.25">
      <c r="A6" s="18"/>
      <c r="B6" s="7"/>
      <c r="C6" s="23" t="s">
        <v>21</v>
      </c>
      <c r="D6" s="7">
        <v>180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>
        <v>86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2316</v>
      </c>
      <c r="E39" s="26"/>
      <c r="F39" s="7">
        <f>SUM(F4:F38)</f>
        <v>506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500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6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2316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506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1810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1810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0" zoomScaleNormal="70" workbookViewId="0">
      <selection activeCell="G16" sqref="G16"/>
    </sheetView>
  </sheetViews>
  <sheetFormatPr defaultColWidth="15.7109375" defaultRowHeight="15" x14ac:dyDescent="0.25"/>
  <cols>
    <col min="3" max="3" width="40" bestFit="1" customWidth="1"/>
    <col min="5" max="5" width="22.5703125" bestFit="1" customWidth="1"/>
    <col min="6" max="6" width="17.140625" bestFit="1" customWidth="1"/>
    <col min="9" max="9" width="26.710937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'1'!B44</f>
        <v>1538.5</v>
      </c>
      <c r="E4" s="16" t="s">
        <v>116</v>
      </c>
      <c r="F4" s="7">
        <f>SUM(G4:BA4)</f>
        <v>60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>
        <v>60</v>
      </c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689</v>
      </c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484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>
        <v>284.5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2996</v>
      </c>
      <c r="E39" s="26"/>
      <c r="F39" s="7">
        <f>SUM(F4:F38)</f>
        <v>60</v>
      </c>
      <c r="G39" s="7">
        <f t="shared" ref="G39:Y39" si="1">SUM(G4:G38)</f>
        <v>0</v>
      </c>
      <c r="H39" s="19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60</v>
      </c>
      <c r="AO39" s="7">
        <f t="shared" ref="AO39" si="10">SUM(AO4:AO38)</f>
        <v>0</v>
      </c>
      <c r="AP39" s="7">
        <f t="shared" ref="AP39:AU39" si="11">SUM(AP4:AP38)</f>
        <v>0</v>
      </c>
      <c r="AQ39" s="7">
        <f t="shared" si="11"/>
        <v>0</v>
      </c>
      <c r="AR39" s="7">
        <f t="shared" si="11"/>
        <v>0</v>
      </c>
      <c r="AS39" s="7">
        <f t="shared" si="11"/>
        <v>0</v>
      </c>
      <c r="AT39" s="7">
        <f t="shared" si="11"/>
        <v>0</v>
      </c>
      <c r="AU39" s="7">
        <f t="shared" si="11"/>
        <v>0</v>
      </c>
      <c r="AV39" s="7">
        <f t="shared" ref="AV39:AW39" si="12">SUM(AV4:AV38)</f>
        <v>0</v>
      </c>
      <c r="AW39" s="7">
        <f t="shared" si="12"/>
        <v>0</v>
      </c>
      <c r="AX39" s="7">
        <f t="shared" ref="AX39:AY39" si="13">SUM(AX4:AX38)</f>
        <v>0</v>
      </c>
      <c r="AY39" s="7">
        <f t="shared" si="13"/>
        <v>0</v>
      </c>
      <c r="AZ39" s="7">
        <f t="shared" ref="AZ39:BA39" si="14">SUM(AZ4:AZ38)</f>
        <v>0</v>
      </c>
      <c r="BA39" s="7">
        <f t="shared" si="14"/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2996</v>
      </c>
      <c r="C42" s="8"/>
      <c r="E42" s="6">
        <v>200</v>
      </c>
      <c r="F42" s="7"/>
      <c r="G42" s="8">
        <f t="shared" ref="G42:G48" si="15">+E42*F42</f>
        <v>0</v>
      </c>
    </row>
    <row r="43" spans="1:53" ht="46.5" customHeight="1" x14ac:dyDescent="0.25">
      <c r="A43" s="10" t="s">
        <v>9</v>
      </c>
      <c r="B43" s="7">
        <f>F39</f>
        <v>60</v>
      </c>
      <c r="C43" s="8"/>
      <c r="E43" s="6">
        <v>100</v>
      </c>
      <c r="F43" s="7"/>
      <c r="G43" s="8">
        <f t="shared" si="15"/>
        <v>0</v>
      </c>
    </row>
    <row r="44" spans="1:53" ht="46.5" customHeight="1" x14ac:dyDescent="0.25">
      <c r="A44" s="10" t="s">
        <v>10</v>
      </c>
      <c r="B44" s="12">
        <f>+B42-B43</f>
        <v>2936</v>
      </c>
      <c r="C44" s="13"/>
      <c r="E44" s="6">
        <v>50</v>
      </c>
      <c r="F44" s="7"/>
      <c r="G44" s="8">
        <f t="shared" si="15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5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5"/>
        <v>0</v>
      </c>
    </row>
    <row r="47" spans="1:53" ht="34.5" customHeight="1" x14ac:dyDescent="0.25">
      <c r="A47" s="10" t="s">
        <v>5</v>
      </c>
      <c r="B47" s="12">
        <f>IF(B44&gt;B45,B44-B45,0)</f>
        <v>2936</v>
      </c>
      <c r="C47" s="13"/>
      <c r="E47" s="6">
        <v>5</v>
      </c>
      <c r="F47" s="7"/>
      <c r="G47" s="8">
        <f t="shared" si="15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5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5" zoomScaleNormal="75" workbookViewId="0">
      <selection activeCell="G16" sqref="G16"/>
    </sheetView>
  </sheetViews>
  <sheetFormatPr defaultColWidth="15.7109375" defaultRowHeight="15" x14ac:dyDescent="0.25"/>
  <cols>
    <col min="3" max="3" width="39.5703125" bestFit="1" customWidth="1"/>
    <col min="5" max="5" width="35.42578125" bestFit="1" customWidth="1"/>
    <col min="9" max="9" width="26.7109375" bestFit="1" customWidth="1"/>
    <col min="15" max="15" width="29.425781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51.7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87" zoomScaleNormal="87" workbookViewId="0">
      <selection activeCell="G16" sqref="G16"/>
    </sheetView>
  </sheetViews>
  <sheetFormatPr defaultColWidth="15.7109375" defaultRowHeight="15" x14ac:dyDescent="0.25"/>
  <cols>
    <col min="3" max="3" width="39.5703125" bestFit="1" customWidth="1"/>
    <col min="5" max="5" width="29.85546875" bestFit="1" customWidth="1"/>
    <col min="9" max="9" width="26.7109375" bestFit="1" customWidth="1"/>
    <col min="15" max="15" width="29.8554687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3" zoomScaleNormal="73" workbookViewId="0">
      <selection activeCell="G16" sqref="G16"/>
    </sheetView>
  </sheetViews>
  <sheetFormatPr defaultColWidth="15.7109375" defaultRowHeight="15" x14ac:dyDescent="0.25"/>
  <cols>
    <col min="3" max="3" width="40.7109375" bestFit="1" customWidth="1"/>
    <col min="5" max="5" width="41" bestFit="1" customWidth="1"/>
    <col min="9" max="9" width="27" bestFit="1" customWidth="1"/>
    <col min="13" max="13" width="21.28515625" bestFit="1" customWidth="1"/>
    <col min="14" max="14" width="23" bestFit="1" customWidth="1"/>
    <col min="15" max="15" width="29.85546875" bestFit="1" customWidth="1"/>
    <col min="42" max="53" width="25.425781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55.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45" customHeight="1" x14ac:dyDescent="0.25">
      <c r="A4" s="18"/>
      <c r="B4" s="7"/>
      <c r="C4" s="16" t="s">
        <v>74</v>
      </c>
      <c r="D4" s="7"/>
      <c r="E4" s="23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5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8" zoomScaleNormal="78" workbookViewId="0">
      <selection activeCell="G16" sqref="G16"/>
    </sheetView>
  </sheetViews>
  <sheetFormatPr defaultColWidth="15.7109375" defaultRowHeight="15" x14ac:dyDescent="0.25"/>
  <cols>
    <col min="3" max="3" width="39.85546875" bestFit="1" customWidth="1"/>
    <col min="5" max="5" width="44.140625" bestFit="1" customWidth="1"/>
    <col min="9" max="9" width="26.85546875" bestFit="1" customWidth="1"/>
    <col min="15" max="15" width="29.42578125" bestFit="1" customWidth="1"/>
    <col min="42" max="53" width="25.425781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Normal="100" workbookViewId="0">
      <selection activeCell="G16" sqref="G16"/>
    </sheetView>
  </sheetViews>
  <sheetFormatPr defaultColWidth="15.7109375" defaultRowHeight="15" x14ac:dyDescent="0.25"/>
  <cols>
    <col min="3" max="3" width="38.85546875" bestFit="1" customWidth="1"/>
    <col min="5" max="5" width="61.28515625" bestFit="1" customWidth="1"/>
    <col min="9" max="9" width="26.7109375" bestFit="1" customWidth="1"/>
    <col min="15" max="15" width="29.425781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zoomScale="93" zoomScaleNormal="93" workbookViewId="0">
      <selection activeCell="G16" sqref="G16"/>
    </sheetView>
  </sheetViews>
  <sheetFormatPr defaultColWidth="15.7109375" defaultRowHeight="15" x14ac:dyDescent="0.25"/>
  <cols>
    <col min="3" max="3" width="39.140625" bestFit="1" customWidth="1"/>
    <col min="5" max="5" width="30.42578125" bestFit="1" customWidth="1"/>
    <col min="9" max="9" width="26.7109375" bestFit="1" customWidth="1"/>
    <col min="15" max="15" width="29.42578125" bestFit="1" customWidth="1"/>
    <col min="42" max="53" width="25" bestFit="1" customWidth="1"/>
  </cols>
  <sheetData>
    <row r="1" spans="1:53" ht="24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3.25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23.25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3.25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3.25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3.25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3.25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3.25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3.25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3.25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3.25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3.25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3.25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3.25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3.25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3.25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3.25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3.25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3.25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3.25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3.25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3.25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3.25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3.25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3.25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3.25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3.25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3.25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3.25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3.25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18.75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18.75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18.75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18.75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18.75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18.75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18.75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18.75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18.75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20.25" thickTop="1" thickBot="1" x14ac:dyDescent="0.3">
      <c r="E41" s="3" t="s">
        <v>14</v>
      </c>
      <c r="F41" s="4" t="s">
        <v>15</v>
      </c>
      <c r="G41" s="5" t="s">
        <v>16</v>
      </c>
    </row>
    <row r="42" spans="1:53" ht="19.5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18.75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18.75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18.75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18.75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18.75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19.5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20.25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0" zoomScaleNormal="70" workbookViewId="0">
      <selection activeCell="G16" sqref="G16"/>
    </sheetView>
  </sheetViews>
  <sheetFormatPr defaultColWidth="15.7109375" defaultRowHeight="15" x14ac:dyDescent="0.25"/>
  <cols>
    <col min="3" max="3" width="40" bestFit="1" customWidth="1"/>
    <col min="5" max="5" width="34.5703125" bestFit="1" customWidth="1"/>
    <col min="9" max="9" width="26.710937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1" zoomScaleNormal="71" workbookViewId="0">
      <selection activeCell="G16" sqref="G16"/>
    </sheetView>
  </sheetViews>
  <sheetFormatPr defaultColWidth="15.7109375" defaultRowHeight="15" x14ac:dyDescent="0.25"/>
  <cols>
    <col min="3" max="3" width="39.42578125" bestFit="1" customWidth="1"/>
    <col min="5" max="5" width="26.5703125" bestFit="1" customWidth="1"/>
    <col min="6" max="6" width="21.7109375" bestFit="1" customWidth="1"/>
    <col min="9" max="9" width="26.7109375" bestFit="1" customWidth="1"/>
    <col min="15" max="15" width="29.8554687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3.25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1" zoomScaleNormal="71" workbookViewId="0">
      <selection activeCell="G16" sqref="G16"/>
    </sheetView>
  </sheetViews>
  <sheetFormatPr defaultColWidth="15.7109375" defaultRowHeight="15" x14ac:dyDescent="0.25"/>
  <cols>
    <col min="3" max="3" width="39.42578125" bestFit="1" customWidth="1"/>
    <col min="5" max="5" width="37.7109375" bestFit="1" customWidth="1"/>
    <col min="9" max="9" width="26.7109375" bestFit="1" customWidth="1"/>
    <col min="15" max="15" width="29.8554687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0" zoomScaleNormal="70" workbookViewId="0">
      <selection activeCell="G16" sqref="G16"/>
    </sheetView>
  </sheetViews>
  <sheetFormatPr defaultColWidth="15.7109375" defaultRowHeight="15" x14ac:dyDescent="0.25"/>
  <cols>
    <col min="3" max="3" width="40" bestFit="1" customWidth="1"/>
    <col min="5" max="5" width="37.140625" bestFit="1" customWidth="1"/>
    <col min="9" max="9" width="26.710937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57" zoomScaleNormal="57" workbookViewId="0">
      <selection activeCell="G16" sqref="G16"/>
    </sheetView>
  </sheetViews>
  <sheetFormatPr defaultColWidth="15.7109375" defaultRowHeight="15" x14ac:dyDescent="0.25"/>
  <cols>
    <col min="3" max="3" width="40.28515625" bestFit="1" customWidth="1"/>
    <col min="5" max="5" width="21.7109375" bestFit="1" customWidth="1"/>
    <col min="9" max="9" width="27" bestFit="1" customWidth="1"/>
    <col min="15" max="15" width="30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'2'!B44</f>
        <v>2936</v>
      </c>
      <c r="E4" s="16" t="s">
        <v>117</v>
      </c>
      <c r="F4" s="7">
        <f>SUM(G4:BA4)</f>
        <v>9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9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505</v>
      </c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1052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 t="s">
        <v>76</v>
      </c>
      <c r="B18" s="7"/>
      <c r="C18" s="23" t="s">
        <v>75</v>
      </c>
      <c r="D18" s="7">
        <v>322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4815</v>
      </c>
      <c r="E39" s="26"/>
      <c r="F39" s="7">
        <f>SUM(F4:F38)</f>
        <v>9</v>
      </c>
      <c r="G39" s="7">
        <f t="shared" ref="G39:Y39" si="1">SUM(G4:G38)</f>
        <v>0</v>
      </c>
      <c r="H39" s="19">
        <f t="shared" si="1"/>
        <v>0</v>
      </c>
      <c r="I39" s="19"/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/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9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  <c r="BA39" s="7">
        <f t="shared" ref="BA39" si="16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4815</v>
      </c>
      <c r="C42" s="8"/>
      <c r="E42" s="6">
        <v>200</v>
      </c>
      <c r="F42" s="7"/>
      <c r="G42" s="8">
        <f t="shared" ref="G42:G48" si="17">+E42*F42</f>
        <v>0</v>
      </c>
    </row>
    <row r="43" spans="1:53" ht="46.5" customHeight="1" x14ac:dyDescent="0.25">
      <c r="A43" s="10" t="s">
        <v>9</v>
      </c>
      <c r="B43" s="7">
        <f>F39</f>
        <v>9</v>
      </c>
      <c r="C43" s="8"/>
      <c r="E43" s="6">
        <v>100</v>
      </c>
      <c r="F43" s="7"/>
      <c r="G43" s="8">
        <f t="shared" si="17"/>
        <v>0</v>
      </c>
    </row>
    <row r="44" spans="1:53" ht="46.5" customHeight="1" x14ac:dyDescent="0.25">
      <c r="A44" s="10" t="s">
        <v>10</v>
      </c>
      <c r="B44" s="12">
        <f>+B42-B43</f>
        <v>4806</v>
      </c>
      <c r="C44" s="13"/>
      <c r="E44" s="6">
        <v>50</v>
      </c>
      <c r="F44" s="7"/>
      <c r="G44" s="8">
        <f t="shared" si="17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7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7"/>
        <v>0</v>
      </c>
    </row>
    <row r="47" spans="1:53" ht="34.5" customHeight="1" x14ac:dyDescent="0.25">
      <c r="A47" s="10" t="s">
        <v>5</v>
      </c>
      <c r="B47" s="12">
        <f>IF(B44&gt;B45,B44-B45,0)</f>
        <v>4806</v>
      </c>
      <c r="C47" s="13"/>
      <c r="E47" s="6">
        <v>5</v>
      </c>
      <c r="F47" s="7"/>
      <c r="G47" s="8">
        <f t="shared" si="17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7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82" zoomScaleNormal="82" workbookViewId="0">
      <selection activeCell="G16" sqref="G16"/>
    </sheetView>
  </sheetViews>
  <sheetFormatPr defaultColWidth="15.7109375" defaultRowHeight="15" x14ac:dyDescent="0.25"/>
  <cols>
    <col min="3" max="3" width="41.140625" bestFit="1" customWidth="1"/>
    <col min="5" max="5" width="31.28515625" bestFit="1" customWidth="1"/>
    <col min="9" max="9" width="26.7109375" bestFit="1" customWidth="1"/>
    <col min="15" max="15" width="29.57031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16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3.25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3.25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S2" zoomScale="71" zoomScaleNormal="71" workbookViewId="0">
      <selection activeCell="G16" sqref="G16"/>
    </sheetView>
  </sheetViews>
  <sheetFormatPr defaultColWidth="15.7109375" defaultRowHeight="15" x14ac:dyDescent="0.25"/>
  <cols>
    <col min="3" max="3" width="39.42578125" bestFit="1" customWidth="1"/>
    <col min="5" max="5" width="34.5703125" bestFit="1" customWidth="1"/>
    <col min="9" max="9" width="26.7109375" bestFit="1" customWidth="1"/>
    <col min="15" max="15" width="29.8554687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/>
      <c r="E4" s="23"/>
      <c r="F4" s="7">
        <f>SUM(G4:BA4)</f>
        <v>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/>
      <c r="E5" s="23"/>
      <c r="F5" s="7">
        <f t="shared" ref="F5:F38" si="0">SUM(G5:BA5)</f>
        <v>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/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0</v>
      </c>
      <c r="E39" s="26"/>
      <c r="F39" s="7">
        <f>SUM(F4:F38)</f>
        <v>0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0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1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45"/>
  <sheetViews>
    <sheetView rightToLeft="1" topLeftCell="L2" zoomScale="62" zoomScaleNormal="62" workbookViewId="0">
      <pane ySplit="2" topLeftCell="A4" activePane="bottomLeft" state="frozen"/>
      <selection activeCell="G16" sqref="G16"/>
      <selection pane="bottomLeft" activeCell="AX6" sqref="M6:AX7"/>
    </sheetView>
  </sheetViews>
  <sheetFormatPr defaultRowHeight="15" x14ac:dyDescent="0.25"/>
  <cols>
    <col min="1" max="1" width="22.7109375" bestFit="1" customWidth="1"/>
    <col min="2" max="2" width="19.140625" customWidth="1"/>
    <col min="3" max="3" width="39.140625" bestFit="1" customWidth="1"/>
    <col min="4" max="4" width="24.7109375" bestFit="1" customWidth="1"/>
    <col min="5" max="5" width="36.7109375" customWidth="1"/>
    <col min="6" max="6" width="18.42578125" customWidth="1"/>
    <col min="7" max="7" width="17.85546875" customWidth="1"/>
    <col min="8" max="8" width="20.28515625" customWidth="1"/>
    <col min="9" max="9" width="19" bestFit="1" customWidth="1"/>
    <col min="10" max="10" width="17" customWidth="1"/>
    <col min="11" max="13" width="14.7109375" customWidth="1"/>
    <col min="14" max="14" width="14.5703125" bestFit="1" customWidth="1"/>
    <col min="15" max="15" width="21.8554687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6.5703125" bestFit="1" customWidth="1"/>
    <col min="37" max="53" width="16" bestFit="1" customWidth="1"/>
  </cols>
  <sheetData>
    <row r="1" spans="1:53" ht="15.75" hidden="1" customHeight="1" thickBot="1" x14ac:dyDescent="0.3">
      <c r="E1" s="28" t="s">
        <v>60</v>
      </c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53" ht="70.5" customHeight="1" x14ac:dyDescent="0.35">
      <c r="A2" s="61" t="s">
        <v>59</v>
      </c>
      <c r="B2" s="62"/>
      <c r="C2" s="62"/>
      <c r="D2" s="63"/>
      <c r="E2" s="29"/>
      <c r="F2" s="64" t="s">
        <v>60</v>
      </c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0"/>
      <c r="X2" s="20"/>
    </row>
    <row r="3" spans="1:53" s="35" customFormat="1" ht="72.75" customHeight="1" x14ac:dyDescent="0.35">
      <c r="A3" s="21" t="s">
        <v>3</v>
      </c>
      <c r="B3" s="21" t="s">
        <v>2</v>
      </c>
      <c r="C3" s="21" t="s">
        <v>0</v>
      </c>
      <c r="D3" s="21" t="s">
        <v>1</v>
      </c>
      <c r="E3" s="21" t="s">
        <v>0</v>
      </c>
      <c r="F3" s="21" t="s">
        <v>6</v>
      </c>
      <c r="G3" s="21" t="s">
        <v>22</v>
      </c>
      <c r="H3" s="21" t="s">
        <v>23</v>
      </c>
      <c r="I3" s="21" t="s">
        <v>64</v>
      </c>
      <c r="J3" s="21" t="s">
        <v>24</v>
      </c>
      <c r="K3" s="21" t="s">
        <v>30</v>
      </c>
      <c r="L3" s="21" t="s">
        <v>36</v>
      </c>
      <c r="M3" s="21" t="s">
        <v>34</v>
      </c>
      <c r="N3" s="21" t="s">
        <v>33</v>
      </c>
      <c r="O3" s="21" t="s">
        <v>115</v>
      </c>
      <c r="P3" s="21" t="s">
        <v>25</v>
      </c>
      <c r="Q3" s="21" t="s">
        <v>32</v>
      </c>
      <c r="R3" s="21" t="s">
        <v>35</v>
      </c>
      <c r="S3" s="21" t="s">
        <v>7</v>
      </c>
      <c r="T3" s="21" t="s">
        <v>26</v>
      </c>
      <c r="U3" s="21" t="s">
        <v>38</v>
      </c>
      <c r="V3" s="21" t="s">
        <v>27</v>
      </c>
      <c r="W3" s="21" t="s">
        <v>28</v>
      </c>
      <c r="X3" s="21" t="s">
        <v>29</v>
      </c>
      <c r="Y3" s="21" t="s">
        <v>31</v>
      </c>
      <c r="Z3" s="21" t="s">
        <v>37</v>
      </c>
      <c r="AA3" s="21" t="s">
        <v>40</v>
      </c>
      <c r="AB3" s="21" t="s">
        <v>42</v>
      </c>
      <c r="AC3" s="21" t="s">
        <v>43</v>
      </c>
      <c r="AD3" s="21" t="s">
        <v>52</v>
      </c>
      <c r="AE3" s="21" t="s">
        <v>41</v>
      </c>
      <c r="AF3" s="21" t="s">
        <v>39</v>
      </c>
      <c r="AG3" s="21" t="s">
        <v>44</v>
      </c>
      <c r="AH3" s="21" t="s">
        <v>45</v>
      </c>
      <c r="AI3" s="21" t="s">
        <v>46</v>
      </c>
      <c r="AJ3" s="21" t="s">
        <v>78</v>
      </c>
      <c r="AK3" s="21" t="s">
        <v>47</v>
      </c>
      <c r="AL3" s="21" t="s">
        <v>48</v>
      </c>
      <c r="AM3" s="21" t="s">
        <v>119</v>
      </c>
      <c r="AN3" s="21" t="s">
        <v>49</v>
      </c>
      <c r="AO3" s="21" t="s">
        <v>50</v>
      </c>
      <c r="AP3" s="21" t="s">
        <v>51</v>
      </c>
      <c r="AQ3" s="21" t="s">
        <v>61</v>
      </c>
      <c r="AR3" s="21" t="s">
        <v>62</v>
      </c>
      <c r="AS3" s="21" t="s">
        <v>63</v>
      </c>
      <c r="AT3" s="21" t="s">
        <v>73</v>
      </c>
      <c r="AU3" s="21" t="s">
        <v>66</v>
      </c>
      <c r="AV3" s="21" t="s">
        <v>67</v>
      </c>
      <c r="AW3" s="21" t="s">
        <v>70</v>
      </c>
      <c r="AX3" s="21" t="s">
        <v>71</v>
      </c>
      <c r="AY3" s="21" t="s">
        <v>92</v>
      </c>
      <c r="AZ3" s="21" t="s">
        <v>105</v>
      </c>
      <c r="BA3" s="21" t="s">
        <v>159</v>
      </c>
    </row>
    <row r="4" spans="1:53" ht="25.5" customHeight="1" x14ac:dyDescent="0.25">
      <c r="A4" s="22"/>
      <c r="B4" s="23"/>
      <c r="C4" s="23" t="s">
        <v>74</v>
      </c>
      <c r="D4" s="23">
        <v>1207.5</v>
      </c>
      <c r="E4" s="23"/>
      <c r="F4" s="23">
        <f>SUM(G4:BA4)</f>
        <v>18055</v>
      </c>
      <c r="G4" s="23">
        <f>SUM('1:31'!G4)</f>
        <v>480</v>
      </c>
      <c r="H4" s="24">
        <f>SUM('1:31'!H4)</f>
        <v>0</v>
      </c>
      <c r="I4" s="24">
        <f>SUM('1:31'!I4)</f>
        <v>881</v>
      </c>
      <c r="J4" s="25">
        <f>SUM('1:31'!J4)</f>
        <v>0</v>
      </c>
      <c r="K4" s="25">
        <f>SUM('1:31'!K4)</f>
        <v>500</v>
      </c>
      <c r="L4" s="25">
        <f>SUM('1:31'!L4)</f>
        <v>1412</v>
      </c>
      <c r="M4" s="25">
        <f>SUM('1:31'!M4)</f>
        <v>0</v>
      </c>
      <c r="N4" s="25">
        <f>SUM('1:31'!N4)</f>
        <v>0</v>
      </c>
      <c r="O4" s="25">
        <f>SUM('1:31'!O4)</f>
        <v>90</v>
      </c>
      <c r="P4" s="25">
        <f>SUM('1:31'!P4)</f>
        <v>0</v>
      </c>
      <c r="Q4" s="25">
        <f>SUM('1:31'!Q4)</f>
        <v>0</v>
      </c>
      <c r="R4" s="25">
        <f>SUM('1:31'!R4)</f>
        <v>0</v>
      </c>
      <c r="S4" s="25">
        <f>SUM('1:31'!S4)</f>
        <v>0</v>
      </c>
      <c r="T4" s="25">
        <f>SUM('1:31'!T4)</f>
        <v>0</v>
      </c>
      <c r="U4" s="25">
        <f>SUM('1:31'!U4)</f>
        <v>0</v>
      </c>
      <c r="V4" s="25">
        <f>SUM('1:31'!V4)</f>
        <v>28</v>
      </c>
      <c r="W4" s="25">
        <f>SUM('1:31'!W4)</f>
        <v>0</v>
      </c>
      <c r="X4" s="25">
        <f>SUM('1:31'!X4)</f>
        <v>14</v>
      </c>
      <c r="Y4" s="25">
        <f>SUM('1:31'!Y4)</f>
        <v>0</v>
      </c>
      <c r="Z4" s="25">
        <f>SUM('1:31'!Z4)</f>
        <v>240</v>
      </c>
      <c r="AA4" s="25">
        <f>SUM('1:31'!AA4)</f>
        <v>0</v>
      </c>
      <c r="AB4" s="25">
        <f>SUM('1:31'!AB4)</f>
        <v>0</v>
      </c>
      <c r="AC4" s="25">
        <f>SUM('1:31'!AC4)</f>
        <v>1300</v>
      </c>
      <c r="AD4" s="25">
        <f>SUM('1:31'!AD4)</f>
        <v>0</v>
      </c>
      <c r="AE4" s="25">
        <f>SUM('1:31'!AE4)</f>
        <v>0</v>
      </c>
      <c r="AF4" s="25">
        <f>SUM('1:31'!AF4)</f>
        <v>0</v>
      </c>
      <c r="AG4" s="25">
        <f>SUM('1:31'!AG4)</f>
        <v>0</v>
      </c>
      <c r="AH4" s="25">
        <f>SUM('1:31'!AH4)</f>
        <v>0</v>
      </c>
      <c r="AI4" s="25">
        <f>SUM('1:31'!AI4)</f>
        <v>0</v>
      </c>
      <c r="AJ4" s="25">
        <f>SUM('1:31'!AJ4)</f>
        <v>7000</v>
      </c>
      <c r="AK4" s="25">
        <f>SUM('1:31'!AK4)</f>
        <v>0</v>
      </c>
      <c r="AL4" s="25">
        <f>SUM('1:31'!AL4)</f>
        <v>0</v>
      </c>
      <c r="AM4" s="25">
        <f>SUM('1:31'!AM4)</f>
        <v>0</v>
      </c>
      <c r="AN4" s="25">
        <f>SUM('1:31'!AN4)</f>
        <v>60</v>
      </c>
      <c r="AO4" s="25">
        <f>SUM('1:31'!AO4)</f>
        <v>0</v>
      </c>
      <c r="AP4" s="25">
        <f>SUM('1:31'!AP4)</f>
        <v>0</v>
      </c>
      <c r="AQ4" s="25">
        <f>SUM('1:31'!AQ4)</f>
        <v>850</v>
      </c>
      <c r="AR4" s="25">
        <f>SUM('1:31'!AR4)</f>
        <v>0</v>
      </c>
      <c r="AS4" s="25">
        <f>SUM('1:31'!AS4)</f>
        <v>0</v>
      </c>
      <c r="AT4" s="25">
        <f>SUM('1:31'!AT4)</f>
        <v>0</v>
      </c>
      <c r="AU4" s="25">
        <f>SUM('1:31'!AU4)</f>
        <v>0</v>
      </c>
      <c r="AV4" s="25">
        <f>SUM('1:31'!AV4)</f>
        <v>0</v>
      </c>
      <c r="AW4" s="25">
        <f>SUM('1:31'!AW4)</f>
        <v>0</v>
      </c>
      <c r="AX4" s="25">
        <f>SUM('1:31'!AX4)</f>
        <v>0</v>
      </c>
      <c r="AY4" s="25">
        <f>SUM('1:31'!AY4)</f>
        <v>0</v>
      </c>
      <c r="AZ4" s="25">
        <f>SUM('1:31'!AZ4)</f>
        <v>5000</v>
      </c>
      <c r="BA4" s="25">
        <f>SUM('1:31'!BA4)</f>
        <v>200</v>
      </c>
    </row>
    <row r="5" spans="1:53" ht="25.5" customHeight="1" x14ac:dyDescent="0.25">
      <c r="A5" s="22"/>
      <c r="B5" s="23"/>
      <c r="C5" s="23" t="s">
        <v>20</v>
      </c>
      <c r="D5" s="23">
        <f>SUM('1:31'!D5)</f>
        <v>11475.5</v>
      </c>
      <c r="E5" s="23"/>
      <c r="F5" s="23">
        <f t="shared" ref="F5:F38" si="0">SUM(G5:BA5)</f>
        <v>5358</v>
      </c>
      <c r="G5" s="23">
        <f>SUM('1:31'!G5)</f>
        <v>300</v>
      </c>
      <c r="H5" s="24">
        <f>SUM('1:31'!H5)</f>
        <v>0</v>
      </c>
      <c r="I5" s="24">
        <f>SUM('1:31'!I5)</f>
        <v>3666</v>
      </c>
      <c r="J5" s="25">
        <f>SUM('1:31'!J5)</f>
        <v>0</v>
      </c>
      <c r="K5" s="25">
        <f>SUM('1:31'!K5)</f>
        <v>500</v>
      </c>
      <c r="L5" s="25">
        <f>SUM('1:31'!L5)</f>
        <v>0</v>
      </c>
      <c r="M5" s="25">
        <f>SUM('1:31'!M5)</f>
        <v>0</v>
      </c>
      <c r="N5" s="25">
        <f>SUM('1:31'!N5)</f>
        <v>0</v>
      </c>
      <c r="O5" s="25">
        <f>SUM('1:31'!O5)</f>
        <v>70</v>
      </c>
      <c r="P5" s="25">
        <f>SUM('1:31'!P5)</f>
        <v>0</v>
      </c>
      <c r="Q5" s="25">
        <f>SUM('1:31'!Q5)</f>
        <v>0</v>
      </c>
      <c r="R5" s="25">
        <f>SUM('1:31'!R5)</f>
        <v>0</v>
      </c>
      <c r="S5" s="25">
        <f>SUM('1:31'!S5)</f>
        <v>0</v>
      </c>
      <c r="T5" s="25">
        <f>SUM('1:31'!T5)</f>
        <v>0</v>
      </c>
      <c r="U5" s="25">
        <f>SUM('1:31'!U5)</f>
        <v>10</v>
      </c>
      <c r="V5" s="25">
        <f>SUM('1:31'!V5)</f>
        <v>10</v>
      </c>
      <c r="W5" s="25">
        <f>SUM('1:31'!W5)</f>
        <v>24</v>
      </c>
      <c r="X5" s="25">
        <f>SUM('1:31'!X5)</f>
        <v>20</v>
      </c>
      <c r="Y5" s="25">
        <f>SUM('1:31'!Y5)</f>
        <v>10</v>
      </c>
      <c r="Z5" s="25">
        <f>SUM('1:31'!Z5)</f>
        <v>0</v>
      </c>
      <c r="AA5" s="25">
        <f>SUM('1:31'!AA5)</f>
        <v>0</v>
      </c>
      <c r="AB5" s="25">
        <f>SUM('1:31'!AB5)</f>
        <v>0</v>
      </c>
      <c r="AC5" s="25">
        <f>SUM('1:31'!AC5)</f>
        <v>0</v>
      </c>
      <c r="AD5" s="25">
        <f>SUM('1:31'!AD5)</f>
        <v>0</v>
      </c>
      <c r="AE5" s="25">
        <f>SUM('1:31'!AE5)</f>
        <v>0</v>
      </c>
      <c r="AF5" s="25">
        <f>SUM('1:31'!AF5)</f>
        <v>0</v>
      </c>
      <c r="AG5" s="25">
        <f>SUM('1:31'!AG5)</f>
        <v>20</v>
      </c>
      <c r="AH5" s="25">
        <f>SUM('1:31'!AH5)</f>
        <v>0</v>
      </c>
      <c r="AI5" s="25">
        <f>SUM('1:31'!AI5)</f>
        <v>300</v>
      </c>
      <c r="AJ5" s="25">
        <f>SUM('1:31'!AJ5)</f>
        <v>0</v>
      </c>
      <c r="AK5" s="25">
        <f>SUM('1:31'!AK5)</f>
        <v>0</v>
      </c>
      <c r="AL5" s="25">
        <f>SUM('1:31'!AL5)</f>
        <v>180</v>
      </c>
      <c r="AM5" s="25">
        <f>SUM('1:31'!AM5)</f>
        <v>0</v>
      </c>
      <c r="AN5" s="25">
        <f>SUM('1:31'!AN5)</f>
        <v>0</v>
      </c>
      <c r="AO5" s="25">
        <f>SUM('1:31'!AO5)</f>
        <v>0</v>
      </c>
      <c r="AP5" s="25">
        <f>SUM('1:31'!AP5)</f>
        <v>0</v>
      </c>
      <c r="AQ5" s="25">
        <f>SUM('1:31'!AQ5)</f>
        <v>156</v>
      </c>
      <c r="AR5" s="25">
        <f>SUM('1:31'!AR5)</f>
        <v>0</v>
      </c>
      <c r="AS5" s="25">
        <f>SUM('1:31'!AS5)</f>
        <v>30</v>
      </c>
      <c r="AT5" s="25">
        <f>SUM('1:31'!AT5)</f>
        <v>0</v>
      </c>
      <c r="AU5" s="25">
        <f>SUM('1:31'!AU5)</f>
        <v>0</v>
      </c>
      <c r="AV5" s="25">
        <f>SUM('1:31'!AV5)</f>
        <v>0</v>
      </c>
      <c r="AW5" s="25">
        <f>SUM('1:31'!AW5)</f>
        <v>0</v>
      </c>
      <c r="AX5" s="25">
        <f>SUM('1:31'!AX5)</f>
        <v>0</v>
      </c>
      <c r="AY5" s="25">
        <f>SUM('1:31'!AY5)</f>
        <v>62</v>
      </c>
      <c r="AZ5" s="25">
        <f>SUM('1:31'!AZ5)</f>
        <v>0</v>
      </c>
      <c r="BA5" s="25">
        <f>SUM('1:31'!BA5)</f>
        <v>0</v>
      </c>
    </row>
    <row r="6" spans="1:53" ht="25.5" customHeight="1" x14ac:dyDescent="0.25">
      <c r="A6" s="22"/>
      <c r="B6" s="23"/>
      <c r="C6" s="23" t="s">
        <v>21</v>
      </c>
      <c r="D6" s="23">
        <f>SUM('1:31'!D6)</f>
        <v>11583</v>
      </c>
      <c r="E6" s="23"/>
      <c r="F6" s="23">
        <f t="shared" si="0"/>
        <v>3700</v>
      </c>
      <c r="G6" s="23">
        <f>SUM('1:31'!G6)</f>
        <v>300</v>
      </c>
      <c r="H6" s="24">
        <f>SUM('1:31'!H6)</f>
        <v>0</v>
      </c>
      <c r="I6" s="24">
        <f>SUM('1:31'!I6)</f>
        <v>1200</v>
      </c>
      <c r="J6" s="25">
        <f>SUM('1:31'!J6)</f>
        <v>0</v>
      </c>
      <c r="K6" s="25">
        <f>SUM('1:31'!K6)</f>
        <v>260</v>
      </c>
      <c r="L6" s="25">
        <f>SUM('1:31'!L6)</f>
        <v>0</v>
      </c>
      <c r="M6" s="25">
        <f>SUM('1:31'!M6)</f>
        <v>0</v>
      </c>
      <c r="N6" s="25">
        <f>SUM('1:31'!N6)</f>
        <v>0</v>
      </c>
      <c r="O6" s="25">
        <f>SUM('1:31'!O6)</f>
        <v>400</v>
      </c>
      <c r="P6" s="25">
        <f>SUM('1:31'!P6)</f>
        <v>0</v>
      </c>
      <c r="Q6" s="25">
        <f>SUM('1:31'!Q6)</f>
        <v>0</v>
      </c>
      <c r="R6" s="25">
        <f>SUM('1:31'!R6)</f>
        <v>0</v>
      </c>
      <c r="S6" s="25">
        <f>SUM('1:31'!S6)</f>
        <v>0</v>
      </c>
      <c r="T6" s="25">
        <f>SUM('1:31'!T6)</f>
        <v>0</v>
      </c>
      <c r="U6" s="25">
        <f>SUM('1:31'!U6)</f>
        <v>0</v>
      </c>
      <c r="V6" s="25">
        <f>SUM('1:31'!V6)</f>
        <v>12</v>
      </c>
      <c r="W6" s="25">
        <f>SUM('1:31'!W6)</f>
        <v>52</v>
      </c>
      <c r="X6" s="25">
        <f>SUM('1:31'!X6)</f>
        <v>21</v>
      </c>
      <c r="Y6" s="25">
        <f>SUM('1:31'!Y6)</f>
        <v>55</v>
      </c>
      <c r="Z6" s="25">
        <f>SUM('1:31'!Z6)</f>
        <v>0</v>
      </c>
      <c r="AA6" s="25">
        <f>SUM('1:31'!AA6)</f>
        <v>0</v>
      </c>
      <c r="AB6" s="25">
        <f>SUM('1:31'!AB6)</f>
        <v>0</v>
      </c>
      <c r="AC6" s="25">
        <f>SUM('1:31'!AC6)</f>
        <v>0</v>
      </c>
      <c r="AD6" s="25">
        <f>SUM('1:31'!AD6)</f>
        <v>0</v>
      </c>
      <c r="AE6" s="25">
        <f>SUM('1:31'!AE6)</f>
        <v>0</v>
      </c>
      <c r="AF6" s="25">
        <f>SUM('1:31'!AF6)</f>
        <v>0</v>
      </c>
      <c r="AG6" s="25">
        <f>SUM('1:31'!AG6)</f>
        <v>0</v>
      </c>
      <c r="AH6" s="25">
        <f>SUM('1:31'!AH6)</f>
        <v>0</v>
      </c>
      <c r="AI6" s="25">
        <f>SUM('1:31'!AI6)</f>
        <v>0</v>
      </c>
      <c r="AJ6" s="25">
        <f>SUM('1:31'!AJ6)</f>
        <v>0</v>
      </c>
      <c r="AK6" s="25">
        <f>SUM('1:31'!AK6)</f>
        <v>0</v>
      </c>
      <c r="AL6" s="25">
        <f>SUM('1:31'!AL6)</f>
        <v>0</v>
      </c>
      <c r="AM6" s="25">
        <f>SUM('1:31'!AM6)</f>
        <v>0</v>
      </c>
      <c r="AN6" s="25">
        <f>SUM('1:31'!AN6)</f>
        <v>0</v>
      </c>
      <c r="AO6" s="25">
        <f>SUM('1:31'!AO6)</f>
        <v>0</v>
      </c>
      <c r="AP6" s="25">
        <f>SUM('1:31'!AP6)</f>
        <v>0</v>
      </c>
      <c r="AQ6" s="25">
        <f>SUM('1:31'!AQ6)</f>
        <v>770</v>
      </c>
      <c r="AR6" s="25">
        <f>SUM('1:31'!AR6)</f>
        <v>20</v>
      </c>
      <c r="AS6" s="25">
        <f>SUM('1:31'!AS6)</f>
        <v>0</v>
      </c>
      <c r="AT6" s="25">
        <f>SUM('1:31'!AT6)</f>
        <v>0</v>
      </c>
      <c r="AU6" s="25">
        <f>SUM('1:31'!AU6)</f>
        <v>0</v>
      </c>
      <c r="AV6" s="25">
        <f>SUM('1:31'!AV6)</f>
        <v>0</v>
      </c>
      <c r="AW6" s="25">
        <f>SUM('1:31'!AW6)</f>
        <v>0</v>
      </c>
      <c r="AX6" s="25">
        <f>SUM('1:31'!AX6)</f>
        <v>450</v>
      </c>
      <c r="AY6" s="25">
        <f>SUM('1:31'!AY6)</f>
        <v>0</v>
      </c>
      <c r="AZ6" s="25">
        <f>SUM('1:31'!AZ6)</f>
        <v>0</v>
      </c>
      <c r="BA6" s="25">
        <f>SUM('1:31'!BA6)</f>
        <v>160</v>
      </c>
    </row>
    <row r="7" spans="1:53" ht="25.5" customHeight="1" x14ac:dyDescent="0.25">
      <c r="A7" s="22"/>
      <c r="B7" s="23"/>
      <c r="C7" s="23" t="s">
        <v>53</v>
      </c>
      <c r="D7" s="23">
        <f>SUM('1:31'!D7)</f>
        <v>0</v>
      </c>
      <c r="E7" s="23"/>
      <c r="F7" s="23">
        <f t="shared" si="0"/>
        <v>2735</v>
      </c>
      <c r="G7" s="23">
        <f>SUM('1:31'!G7)</f>
        <v>1355</v>
      </c>
      <c r="H7" s="24">
        <f>SUM('1:31'!H7)</f>
        <v>0</v>
      </c>
      <c r="I7" s="24">
        <f>SUM('1:31'!I7)</f>
        <v>1200</v>
      </c>
      <c r="J7" s="25">
        <f>SUM('1:31'!J7)</f>
        <v>0</v>
      </c>
      <c r="K7" s="25">
        <f>SUM('1:31'!K7)</f>
        <v>120</v>
      </c>
      <c r="L7" s="25">
        <f>SUM('1:31'!L7)</f>
        <v>0</v>
      </c>
      <c r="M7" s="25">
        <f>SUM('1:31'!M7)</f>
        <v>0</v>
      </c>
      <c r="N7" s="25">
        <f>SUM('1:31'!N7)</f>
        <v>0</v>
      </c>
      <c r="O7" s="25">
        <f>SUM('1:31'!O7)</f>
        <v>0</v>
      </c>
      <c r="P7" s="25">
        <f>SUM('1:31'!P7)</f>
        <v>0</v>
      </c>
      <c r="Q7" s="25">
        <f>SUM('1:31'!Q7)</f>
        <v>0</v>
      </c>
      <c r="R7" s="25">
        <f>SUM('1:31'!R7)</f>
        <v>0</v>
      </c>
      <c r="S7" s="25">
        <f>SUM('1:31'!S7)</f>
        <v>0</v>
      </c>
      <c r="T7" s="25">
        <f>SUM('1:31'!T7)</f>
        <v>0</v>
      </c>
      <c r="U7" s="25">
        <f>SUM('1:31'!U7)</f>
        <v>10</v>
      </c>
      <c r="V7" s="25">
        <f>SUM('1:31'!V7)</f>
        <v>12</v>
      </c>
      <c r="W7" s="25">
        <f>SUM('1:31'!W7)</f>
        <v>7</v>
      </c>
      <c r="X7" s="25">
        <f>SUM('1:31'!X7)</f>
        <v>7</v>
      </c>
      <c r="Y7" s="25">
        <f>SUM('1:31'!Y7)</f>
        <v>0</v>
      </c>
      <c r="Z7" s="25">
        <f>SUM('1:31'!Z7)</f>
        <v>0</v>
      </c>
      <c r="AA7" s="25">
        <f>SUM('1:31'!AA7)</f>
        <v>0</v>
      </c>
      <c r="AB7" s="25">
        <f>SUM('1:31'!AB7)</f>
        <v>15</v>
      </c>
      <c r="AC7" s="25">
        <f>SUM('1:31'!AC7)</f>
        <v>0</v>
      </c>
      <c r="AD7" s="25">
        <f>SUM('1:31'!AD7)</f>
        <v>0</v>
      </c>
      <c r="AE7" s="25">
        <f>SUM('1:31'!AE7)</f>
        <v>0</v>
      </c>
      <c r="AF7" s="25">
        <f>SUM('1:31'!AF7)</f>
        <v>0</v>
      </c>
      <c r="AG7" s="25">
        <f>SUM('1:31'!AG7)</f>
        <v>0</v>
      </c>
      <c r="AH7" s="25">
        <f>SUM('1:31'!AH7)</f>
        <v>9</v>
      </c>
      <c r="AI7" s="25">
        <f>SUM('1:31'!AI7)</f>
        <v>0</v>
      </c>
      <c r="AJ7" s="25">
        <f>SUM('1:31'!AJ7)</f>
        <v>0</v>
      </c>
      <c r="AK7" s="25">
        <f>SUM('1:31'!AK7)</f>
        <v>0</v>
      </c>
      <c r="AL7" s="25">
        <f>SUM('1:31'!AL7)</f>
        <v>0</v>
      </c>
      <c r="AM7" s="25">
        <f>SUM('1:31'!AM7)</f>
        <v>0</v>
      </c>
      <c r="AN7" s="25">
        <f>SUM('1:31'!AN7)</f>
        <v>0</v>
      </c>
      <c r="AO7" s="25">
        <f>SUM('1:31'!AO7)</f>
        <v>0</v>
      </c>
      <c r="AP7" s="25">
        <f>SUM('1:31'!AP7)</f>
        <v>0</v>
      </c>
      <c r="AQ7" s="25">
        <f>SUM('1:31'!AQ7)</f>
        <v>0</v>
      </c>
      <c r="AR7" s="25">
        <f>SUM('1:31'!AR7)</f>
        <v>0</v>
      </c>
      <c r="AS7" s="25">
        <f>SUM('1:31'!AS7)</f>
        <v>0</v>
      </c>
      <c r="AT7" s="25">
        <f>SUM('1:31'!AT7)</f>
        <v>0</v>
      </c>
      <c r="AU7" s="25">
        <f>SUM('1:31'!AU7)</f>
        <v>0</v>
      </c>
      <c r="AV7" s="25">
        <f>SUM('1:31'!AV7)</f>
        <v>0</v>
      </c>
      <c r="AW7" s="25">
        <f>SUM('1:31'!AW7)</f>
        <v>0</v>
      </c>
      <c r="AX7" s="25">
        <f>SUM('1:31'!AX7)</f>
        <v>0</v>
      </c>
      <c r="AY7" s="25">
        <f>SUM('1:31'!AY7)</f>
        <v>0</v>
      </c>
      <c r="AZ7" s="25">
        <f>SUM('1:31'!AZ7)</f>
        <v>0</v>
      </c>
      <c r="BA7" s="25">
        <f>SUM('1:31'!BA7)</f>
        <v>0</v>
      </c>
    </row>
    <row r="8" spans="1:53" ht="25.5" customHeight="1" x14ac:dyDescent="0.25">
      <c r="A8" s="22"/>
      <c r="B8" s="23"/>
      <c r="C8" s="23" t="s">
        <v>54</v>
      </c>
      <c r="D8" s="23">
        <f>SUM('1:31'!D8)</f>
        <v>0</v>
      </c>
      <c r="E8" s="23"/>
      <c r="F8" s="23">
        <f t="shared" si="0"/>
        <v>1828</v>
      </c>
      <c r="G8" s="23">
        <f>SUM('1:31'!G8)</f>
        <v>70</v>
      </c>
      <c r="H8" s="24">
        <f>SUM('1:31'!H8)</f>
        <v>0</v>
      </c>
      <c r="I8" s="24">
        <f>SUM('1:31'!I8)</f>
        <v>1000</v>
      </c>
      <c r="J8" s="25">
        <f>SUM('1:31'!J8)</f>
        <v>0</v>
      </c>
      <c r="K8" s="25">
        <f>SUM('1:31'!K8)</f>
        <v>0</v>
      </c>
      <c r="L8" s="25">
        <f>SUM('1:31'!L8)</f>
        <v>0</v>
      </c>
      <c r="M8" s="25">
        <f>SUM('1:31'!M8)</f>
        <v>0</v>
      </c>
      <c r="N8" s="25">
        <f>SUM('1:31'!N8)</f>
        <v>0</v>
      </c>
      <c r="O8" s="25">
        <f>SUM('1:31'!O8)</f>
        <v>0</v>
      </c>
      <c r="P8" s="25">
        <f>SUM('1:31'!P8)</f>
        <v>0</v>
      </c>
      <c r="Q8" s="25">
        <f>SUM('1:31'!Q8)</f>
        <v>0</v>
      </c>
      <c r="R8" s="25">
        <f>SUM('1:31'!R8)</f>
        <v>0</v>
      </c>
      <c r="S8" s="25">
        <f>SUM('1:31'!S8)</f>
        <v>0</v>
      </c>
      <c r="T8" s="25">
        <f>SUM('1:31'!T8)</f>
        <v>0</v>
      </c>
      <c r="U8" s="25">
        <f>SUM('1:31'!U8)</f>
        <v>0</v>
      </c>
      <c r="V8" s="25">
        <f>SUM('1:31'!V8)</f>
        <v>0</v>
      </c>
      <c r="W8" s="25">
        <f>SUM('1:31'!W8)</f>
        <v>0</v>
      </c>
      <c r="X8" s="25">
        <f>SUM('1:31'!X8)</f>
        <v>0</v>
      </c>
      <c r="Y8" s="25">
        <f>SUM('1:31'!Y8)</f>
        <v>0</v>
      </c>
      <c r="Z8" s="25">
        <f>SUM('1:31'!Z8)</f>
        <v>0</v>
      </c>
      <c r="AA8" s="25">
        <f>SUM('1:31'!AA8)</f>
        <v>0</v>
      </c>
      <c r="AB8" s="25">
        <f>SUM('1:31'!AB8)</f>
        <v>10</v>
      </c>
      <c r="AC8" s="25">
        <f>SUM('1:31'!AC8)</f>
        <v>0</v>
      </c>
      <c r="AD8" s="25">
        <f>SUM('1:31'!AD8)</f>
        <v>0</v>
      </c>
      <c r="AE8" s="25">
        <f>SUM('1:31'!AE8)</f>
        <v>0</v>
      </c>
      <c r="AF8" s="25">
        <f>SUM('1:31'!AF8)</f>
        <v>0</v>
      </c>
      <c r="AG8" s="25">
        <f>SUM('1:31'!AG8)</f>
        <v>0</v>
      </c>
      <c r="AH8" s="25">
        <f>SUM('1:31'!AH8)</f>
        <v>0</v>
      </c>
      <c r="AI8" s="25">
        <f>SUM('1:31'!AI8)</f>
        <v>0</v>
      </c>
      <c r="AJ8" s="25">
        <f>SUM('1:31'!AJ8)</f>
        <v>0</v>
      </c>
      <c r="AK8" s="25">
        <f>SUM('1:31'!AK8)</f>
        <v>0</v>
      </c>
      <c r="AL8" s="25">
        <f>SUM('1:31'!AL8)</f>
        <v>0</v>
      </c>
      <c r="AM8" s="25">
        <f>SUM('1:31'!AM8)</f>
        <v>0</v>
      </c>
      <c r="AN8" s="25">
        <f>SUM('1:31'!AN8)</f>
        <v>0</v>
      </c>
      <c r="AO8" s="25">
        <f>SUM('1:31'!AO8)</f>
        <v>0</v>
      </c>
      <c r="AP8" s="25">
        <f>SUM('1:31'!AP8)</f>
        <v>0</v>
      </c>
      <c r="AQ8" s="25">
        <f>SUM('1:31'!AQ8)</f>
        <v>748</v>
      </c>
      <c r="AR8" s="25">
        <f>SUM('1:31'!AR8)</f>
        <v>0</v>
      </c>
      <c r="AS8" s="25">
        <f>SUM('1:31'!AS8)</f>
        <v>0</v>
      </c>
      <c r="AT8" s="25">
        <f>SUM('1:31'!AT8)</f>
        <v>0</v>
      </c>
      <c r="AU8" s="25">
        <f>SUM('1:31'!AU8)</f>
        <v>0</v>
      </c>
      <c r="AV8" s="25">
        <f>SUM('1:31'!AV8)</f>
        <v>0</v>
      </c>
      <c r="AW8" s="25">
        <f>SUM('1:31'!AW8)</f>
        <v>0</v>
      </c>
      <c r="AX8" s="25">
        <f>SUM('1:31'!AX8)</f>
        <v>0</v>
      </c>
      <c r="AY8" s="25">
        <f>SUM('1:31'!AY8)</f>
        <v>0</v>
      </c>
      <c r="AZ8" s="25">
        <f>SUM('1:31'!AZ8)</f>
        <v>0</v>
      </c>
      <c r="BA8" s="25">
        <f>SUM('1:31'!BA8)</f>
        <v>0</v>
      </c>
    </row>
    <row r="9" spans="1:53" ht="25.5" customHeight="1" x14ac:dyDescent="0.25">
      <c r="A9" s="22"/>
      <c r="B9" s="23"/>
      <c r="C9" s="23" t="s">
        <v>55</v>
      </c>
      <c r="D9" s="23">
        <f>SUM('1:31'!D9)</f>
        <v>0</v>
      </c>
      <c r="E9" s="23"/>
      <c r="F9" s="23">
        <f t="shared" si="0"/>
        <v>5987</v>
      </c>
      <c r="G9" s="23">
        <f>SUM('1:31'!G9)</f>
        <v>0</v>
      </c>
      <c r="H9" s="24">
        <f>SUM('1:31'!H9)</f>
        <v>645</v>
      </c>
      <c r="I9" s="24">
        <f>SUM('1:31'!I9)</f>
        <v>0</v>
      </c>
      <c r="J9" s="25">
        <f>SUM('1:31'!J9)</f>
        <v>0</v>
      </c>
      <c r="K9" s="25">
        <f>SUM('1:31'!K9)</f>
        <v>250</v>
      </c>
      <c r="L9" s="25">
        <f>SUM('1:31'!L9)</f>
        <v>0</v>
      </c>
      <c r="M9" s="25">
        <f>SUM('1:31'!M9)</f>
        <v>0</v>
      </c>
      <c r="N9" s="25">
        <f>SUM('1:31'!N9)</f>
        <v>0</v>
      </c>
      <c r="O9" s="25">
        <f>SUM('1:31'!O9)</f>
        <v>0</v>
      </c>
      <c r="P9" s="25">
        <f>SUM('1:31'!P9)</f>
        <v>0</v>
      </c>
      <c r="Q9" s="25">
        <f>SUM('1:31'!Q9)</f>
        <v>0</v>
      </c>
      <c r="R9" s="25">
        <f>SUM('1:31'!R9)</f>
        <v>0</v>
      </c>
      <c r="S9" s="25">
        <f>SUM('1:31'!S9)</f>
        <v>0</v>
      </c>
      <c r="T9" s="25">
        <f>SUM('1:31'!T9)</f>
        <v>0</v>
      </c>
      <c r="U9" s="25">
        <f>SUM('1:31'!U9)</f>
        <v>0</v>
      </c>
      <c r="V9" s="25">
        <f>SUM('1:31'!V9)</f>
        <v>17</v>
      </c>
      <c r="W9" s="25">
        <f>SUM('1:31'!W9)</f>
        <v>0</v>
      </c>
      <c r="X9" s="25">
        <f>SUM('1:31'!X9)</f>
        <v>5</v>
      </c>
      <c r="Y9" s="25">
        <f>SUM('1:31'!Y9)</f>
        <v>0</v>
      </c>
      <c r="Z9" s="25">
        <f>SUM('1:31'!Z9)</f>
        <v>0</v>
      </c>
      <c r="AA9" s="25">
        <f>SUM('1:31'!AA9)</f>
        <v>0</v>
      </c>
      <c r="AB9" s="25">
        <f>SUM('1:31'!AB9)</f>
        <v>0</v>
      </c>
      <c r="AC9" s="25">
        <f>SUM('1:31'!AC9)</f>
        <v>0</v>
      </c>
      <c r="AD9" s="25">
        <f>SUM('1:31'!AD9)</f>
        <v>0</v>
      </c>
      <c r="AE9" s="25">
        <f>SUM('1:31'!AE9)</f>
        <v>0</v>
      </c>
      <c r="AF9" s="25">
        <f>SUM('1:31'!AF9)</f>
        <v>0</v>
      </c>
      <c r="AG9" s="25">
        <f>SUM('1:31'!AG9)</f>
        <v>0</v>
      </c>
      <c r="AH9" s="25">
        <f>SUM('1:31'!AH9)</f>
        <v>0</v>
      </c>
      <c r="AI9" s="25">
        <f>SUM('1:31'!AI9)</f>
        <v>5070</v>
      </c>
      <c r="AJ9" s="25">
        <f>SUM('1:31'!AJ9)</f>
        <v>0</v>
      </c>
      <c r="AK9" s="25">
        <f>SUM('1:31'!AK9)</f>
        <v>0</v>
      </c>
      <c r="AL9" s="25">
        <f>SUM('1:31'!AL9)</f>
        <v>0</v>
      </c>
      <c r="AM9" s="25">
        <f>SUM('1:31'!AM9)</f>
        <v>0</v>
      </c>
      <c r="AN9" s="25">
        <f>SUM('1:31'!AN9)</f>
        <v>0</v>
      </c>
      <c r="AO9" s="25">
        <f>SUM('1:31'!AO9)</f>
        <v>0</v>
      </c>
      <c r="AP9" s="25">
        <f>SUM('1:31'!AP9)</f>
        <v>0</v>
      </c>
      <c r="AQ9" s="25">
        <f>SUM('1:31'!AQ9)</f>
        <v>0</v>
      </c>
      <c r="AR9" s="25">
        <f>SUM('1:31'!AR9)</f>
        <v>0</v>
      </c>
      <c r="AS9" s="25">
        <f>SUM('1:31'!AS9)</f>
        <v>0</v>
      </c>
      <c r="AT9" s="25">
        <f>SUM('1:31'!AT9)</f>
        <v>0</v>
      </c>
      <c r="AU9" s="25">
        <f>SUM('1:31'!AU9)</f>
        <v>0</v>
      </c>
      <c r="AV9" s="25">
        <f>SUM('1:31'!AV9)</f>
        <v>0</v>
      </c>
      <c r="AW9" s="25">
        <f>SUM('1:31'!AW9)</f>
        <v>0</v>
      </c>
      <c r="AX9" s="25">
        <f>SUM('1:31'!AX9)</f>
        <v>0</v>
      </c>
      <c r="AY9" s="25">
        <f>SUM('1:31'!AY9)</f>
        <v>0</v>
      </c>
      <c r="AZ9" s="25">
        <f>SUM('1:31'!AZ9)</f>
        <v>0</v>
      </c>
      <c r="BA9" s="25">
        <f>SUM('1:31'!BA9)</f>
        <v>0</v>
      </c>
    </row>
    <row r="10" spans="1:53" ht="25.5" customHeight="1" x14ac:dyDescent="0.25">
      <c r="A10" s="22"/>
      <c r="B10" s="23"/>
      <c r="C10" s="23" t="s">
        <v>56</v>
      </c>
      <c r="D10" s="23">
        <f>SUM('1:31'!D10)</f>
        <v>0</v>
      </c>
      <c r="E10" s="23"/>
      <c r="F10" s="23">
        <f t="shared" si="0"/>
        <v>581</v>
      </c>
      <c r="G10" s="23">
        <f>SUM('1:31'!G10)</f>
        <v>0</v>
      </c>
      <c r="H10" s="24">
        <f>SUM('1:31'!H10)</f>
        <v>0</v>
      </c>
      <c r="I10" s="24">
        <f>SUM('1:31'!I10)</f>
        <v>0</v>
      </c>
      <c r="J10" s="25">
        <f>SUM('1:31'!J10)</f>
        <v>0</v>
      </c>
      <c r="K10" s="25">
        <f>SUM('1:31'!K10)</f>
        <v>0</v>
      </c>
      <c r="L10" s="25">
        <f>SUM('1:31'!L10)</f>
        <v>0</v>
      </c>
      <c r="M10" s="25">
        <f>SUM('1:31'!M10)</f>
        <v>0</v>
      </c>
      <c r="N10" s="25">
        <f>SUM('1:31'!N10)</f>
        <v>0</v>
      </c>
      <c r="O10" s="25">
        <f>SUM('1:31'!O10)</f>
        <v>0</v>
      </c>
      <c r="P10" s="25">
        <f>SUM('1:31'!P10)</f>
        <v>0</v>
      </c>
      <c r="Q10" s="25">
        <f>SUM('1:31'!Q10)</f>
        <v>0</v>
      </c>
      <c r="R10" s="25">
        <f>SUM('1:31'!R10)</f>
        <v>0</v>
      </c>
      <c r="S10" s="25">
        <f>SUM('1:31'!S10)</f>
        <v>0</v>
      </c>
      <c r="T10" s="25">
        <f>SUM('1:31'!T10)</f>
        <v>0</v>
      </c>
      <c r="U10" s="25">
        <f>SUM('1:31'!U10)</f>
        <v>0</v>
      </c>
      <c r="V10" s="25">
        <f>SUM('1:31'!V10)</f>
        <v>16</v>
      </c>
      <c r="W10" s="25">
        <f>SUM('1:31'!W10)</f>
        <v>7</v>
      </c>
      <c r="X10" s="25">
        <f>SUM('1:31'!X10)</f>
        <v>8</v>
      </c>
      <c r="Y10" s="25">
        <f>SUM('1:31'!Y10)</f>
        <v>0</v>
      </c>
      <c r="Z10" s="25">
        <f>SUM('1:31'!Z10)</f>
        <v>0</v>
      </c>
      <c r="AA10" s="25">
        <f>SUM('1:31'!AA10)</f>
        <v>0</v>
      </c>
      <c r="AB10" s="25">
        <f>SUM('1:31'!AB10)</f>
        <v>0</v>
      </c>
      <c r="AC10" s="25">
        <f>SUM('1:31'!AC10)</f>
        <v>0</v>
      </c>
      <c r="AD10" s="25">
        <f>SUM('1:31'!AD10)</f>
        <v>0</v>
      </c>
      <c r="AE10" s="25">
        <f>SUM('1:31'!AE10)</f>
        <v>0</v>
      </c>
      <c r="AF10" s="25">
        <f>SUM('1:31'!AF10)</f>
        <v>0</v>
      </c>
      <c r="AG10" s="25">
        <f>SUM('1:31'!AG10)</f>
        <v>0</v>
      </c>
      <c r="AH10" s="25">
        <f>SUM('1:31'!AH10)</f>
        <v>0</v>
      </c>
      <c r="AI10" s="25">
        <f>SUM('1:31'!AI10)</f>
        <v>0</v>
      </c>
      <c r="AJ10" s="25">
        <f>SUM('1:31'!AJ10)</f>
        <v>0</v>
      </c>
      <c r="AK10" s="25">
        <f>SUM('1:31'!AK10)</f>
        <v>0</v>
      </c>
      <c r="AL10" s="25">
        <f>SUM('1:31'!AL10)</f>
        <v>0</v>
      </c>
      <c r="AM10" s="25">
        <f>SUM('1:31'!AM10)</f>
        <v>0</v>
      </c>
      <c r="AN10" s="25">
        <f>SUM('1:31'!AN10)</f>
        <v>0</v>
      </c>
      <c r="AO10" s="25">
        <f>SUM('1:31'!AO10)</f>
        <v>0</v>
      </c>
      <c r="AP10" s="25">
        <f>SUM('1:31'!AP10)</f>
        <v>0</v>
      </c>
      <c r="AQ10" s="25">
        <f>SUM('1:31'!AQ10)</f>
        <v>550</v>
      </c>
      <c r="AR10" s="25">
        <f>SUM('1:31'!AR10)</f>
        <v>0</v>
      </c>
      <c r="AS10" s="25">
        <f>SUM('1:31'!AS10)</f>
        <v>0</v>
      </c>
      <c r="AT10" s="25">
        <f>SUM('1:31'!AT10)</f>
        <v>0</v>
      </c>
      <c r="AU10" s="25">
        <f>SUM('1:31'!AU10)</f>
        <v>0</v>
      </c>
      <c r="AV10" s="25">
        <f>SUM('1:31'!AV10)</f>
        <v>0</v>
      </c>
      <c r="AW10" s="25">
        <f>SUM('1:31'!AW10)</f>
        <v>0</v>
      </c>
      <c r="AX10" s="25">
        <f>SUM('1:31'!AX10)</f>
        <v>0</v>
      </c>
      <c r="AY10" s="25">
        <f>SUM('1:31'!AY10)</f>
        <v>0</v>
      </c>
      <c r="AZ10" s="25">
        <f>SUM('1:31'!AZ10)</f>
        <v>0</v>
      </c>
      <c r="BA10" s="25">
        <f>SUM('1:31'!BA10)</f>
        <v>0</v>
      </c>
    </row>
    <row r="11" spans="1:53" ht="25.5" customHeight="1" x14ac:dyDescent="0.25">
      <c r="A11" s="22"/>
      <c r="B11" s="23"/>
      <c r="C11" s="23" t="s">
        <v>57</v>
      </c>
      <c r="D11" s="23">
        <f>SUM('1:31'!D11)</f>
        <v>0</v>
      </c>
      <c r="E11" s="23"/>
      <c r="F11" s="23">
        <f t="shared" si="0"/>
        <v>229</v>
      </c>
      <c r="G11" s="23">
        <f>SUM('1:31'!G11)</f>
        <v>0</v>
      </c>
      <c r="H11" s="24">
        <f>SUM('1:31'!H11)</f>
        <v>0</v>
      </c>
      <c r="I11" s="24">
        <f>SUM('1:31'!I11)</f>
        <v>0</v>
      </c>
      <c r="J11" s="25">
        <f>SUM('1:31'!J11)</f>
        <v>0</v>
      </c>
      <c r="K11" s="25">
        <f>SUM('1:31'!K11)</f>
        <v>0</v>
      </c>
      <c r="L11" s="25">
        <f>SUM('1:31'!L11)</f>
        <v>200</v>
      </c>
      <c r="M11" s="25">
        <f>SUM('1:31'!M11)</f>
        <v>0</v>
      </c>
      <c r="N11" s="25">
        <f>SUM('1:31'!N11)</f>
        <v>0</v>
      </c>
      <c r="O11" s="25">
        <f>SUM('1:31'!O11)</f>
        <v>0</v>
      </c>
      <c r="P11" s="25">
        <f>SUM('1:31'!P11)</f>
        <v>0</v>
      </c>
      <c r="Q11" s="25">
        <f>SUM('1:31'!Q11)</f>
        <v>0</v>
      </c>
      <c r="R11" s="25">
        <f>SUM('1:31'!R11)</f>
        <v>0</v>
      </c>
      <c r="S11" s="25">
        <f>SUM('1:31'!S11)</f>
        <v>0</v>
      </c>
      <c r="T11" s="25">
        <f>SUM('1:31'!T11)</f>
        <v>0</v>
      </c>
      <c r="U11" s="25">
        <f>SUM('1:31'!U11)</f>
        <v>0</v>
      </c>
      <c r="V11" s="25">
        <f>SUM('1:31'!V11)</f>
        <v>12</v>
      </c>
      <c r="W11" s="25">
        <f>SUM('1:31'!W11)</f>
        <v>10</v>
      </c>
      <c r="X11" s="25">
        <f>SUM('1:31'!X11)</f>
        <v>7</v>
      </c>
      <c r="Y11" s="25">
        <f>SUM('1:31'!Y11)</f>
        <v>0</v>
      </c>
      <c r="Z11" s="25">
        <f>SUM('1:31'!Z11)</f>
        <v>0</v>
      </c>
      <c r="AA11" s="25">
        <f>SUM('1:31'!AA11)</f>
        <v>0</v>
      </c>
      <c r="AB11" s="25">
        <f>SUM('1:31'!AB11)</f>
        <v>0</v>
      </c>
      <c r="AC11" s="25">
        <f>SUM('1:31'!AC11)</f>
        <v>0</v>
      </c>
      <c r="AD11" s="25">
        <f>SUM('1:31'!AD11)</f>
        <v>0</v>
      </c>
      <c r="AE11" s="25">
        <f>SUM('1:31'!AE11)</f>
        <v>0</v>
      </c>
      <c r="AF11" s="25">
        <f>SUM('1:31'!AF11)</f>
        <v>0</v>
      </c>
      <c r="AG11" s="25">
        <f>SUM('1:31'!AG11)</f>
        <v>0</v>
      </c>
      <c r="AH11" s="25">
        <f>SUM('1:31'!AH11)</f>
        <v>0</v>
      </c>
      <c r="AI11" s="25">
        <f>SUM('1:31'!AI11)</f>
        <v>0</v>
      </c>
      <c r="AJ11" s="25">
        <f>SUM('1:31'!AJ11)</f>
        <v>0</v>
      </c>
      <c r="AK11" s="25">
        <f>SUM('1:31'!AK11)</f>
        <v>0</v>
      </c>
      <c r="AL11" s="25">
        <f>SUM('1:31'!AL11)</f>
        <v>0</v>
      </c>
      <c r="AM11" s="25">
        <f>SUM('1:31'!AM11)</f>
        <v>0</v>
      </c>
      <c r="AN11" s="25">
        <f>SUM('1:31'!AN11)</f>
        <v>0</v>
      </c>
      <c r="AO11" s="25">
        <f>SUM('1:31'!AO11)</f>
        <v>0</v>
      </c>
      <c r="AP11" s="25">
        <f>SUM('1:31'!AP11)</f>
        <v>0</v>
      </c>
      <c r="AQ11" s="25">
        <f>SUM('1:31'!AQ11)</f>
        <v>0</v>
      </c>
      <c r="AR11" s="25">
        <f>SUM('1:31'!AR11)</f>
        <v>0</v>
      </c>
      <c r="AS11" s="25">
        <f>SUM('1:31'!AS11)</f>
        <v>0</v>
      </c>
      <c r="AT11" s="25">
        <f>SUM('1:31'!AT11)</f>
        <v>0</v>
      </c>
      <c r="AU11" s="25">
        <f>SUM('1:31'!AU11)</f>
        <v>0</v>
      </c>
      <c r="AV11" s="25">
        <f>SUM('1:31'!AV11)</f>
        <v>0</v>
      </c>
      <c r="AW11" s="25">
        <f>SUM('1:31'!AW11)</f>
        <v>0</v>
      </c>
      <c r="AX11" s="25">
        <f>SUM('1:31'!AX11)</f>
        <v>0</v>
      </c>
      <c r="AY11" s="25">
        <f>SUM('1:31'!AY11)</f>
        <v>0</v>
      </c>
      <c r="AZ11" s="25">
        <f>SUM('1:31'!AZ11)</f>
        <v>0</v>
      </c>
      <c r="BA11" s="25">
        <f>SUM('1:31'!BA11)</f>
        <v>0</v>
      </c>
    </row>
    <row r="12" spans="1:53" ht="25.5" customHeight="1" x14ac:dyDescent="0.25">
      <c r="A12" s="22"/>
      <c r="B12" s="23"/>
      <c r="C12" s="23" t="s">
        <v>58</v>
      </c>
      <c r="D12" s="23">
        <f>SUM('1:31'!D12)</f>
        <v>0</v>
      </c>
      <c r="E12" s="23"/>
      <c r="F12" s="23">
        <f t="shared" si="0"/>
        <v>150</v>
      </c>
      <c r="G12" s="23">
        <f>SUM('1:31'!G12)</f>
        <v>0</v>
      </c>
      <c r="H12" s="24">
        <f>SUM('1:31'!H12)</f>
        <v>0</v>
      </c>
      <c r="I12" s="24">
        <f>SUM('1:31'!I12)</f>
        <v>0</v>
      </c>
      <c r="J12" s="25">
        <f>SUM('1:31'!J12)</f>
        <v>0</v>
      </c>
      <c r="K12" s="25">
        <f>SUM('1:31'!K12)</f>
        <v>0</v>
      </c>
      <c r="L12" s="25">
        <f>SUM('1:31'!L12)</f>
        <v>150</v>
      </c>
      <c r="M12" s="25">
        <f>SUM('1:31'!M12)</f>
        <v>0</v>
      </c>
      <c r="N12" s="25">
        <f>SUM('1:31'!N12)</f>
        <v>0</v>
      </c>
      <c r="O12" s="25">
        <f>SUM('1:31'!O12)</f>
        <v>0</v>
      </c>
      <c r="P12" s="25">
        <f>SUM('1:31'!P12)</f>
        <v>0</v>
      </c>
      <c r="Q12" s="25">
        <f>SUM('1:31'!Q12)</f>
        <v>0</v>
      </c>
      <c r="R12" s="25">
        <f>SUM('1:31'!R12)</f>
        <v>0</v>
      </c>
      <c r="S12" s="25">
        <f>SUM('1:31'!S12)</f>
        <v>0</v>
      </c>
      <c r="T12" s="25">
        <f>SUM('1:31'!T12)</f>
        <v>0</v>
      </c>
      <c r="U12" s="25">
        <f>SUM('1:31'!U12)</f>
        <v>0</v>
      </c>
      <c r="V12" s="25">
        <f>SUM('1:31'!V12)</f>
        <v>0</v>
      </c>
      <c r="W12" s="25">
        <f>SUM('1:31'!W12)</f>
        <v>0</v>
      </c>
      <c r="X12" s="25">
        <f>SUM('1:31'!X12)</f>
        <v>0</v>
      </c>
      <c r="Y12" s="25">
        <f>SUM('1:31'!Y12)</f>
        <v>0</v>
      </c>
      <c r="Z12" s="25">
        <f>SUM('1:31'!Z12)</f>
        <v>0</v>
      </c>
      <c r="AA12" s="25">
        <f>SUM('1:31'!AA12)</f>
        <v>0</v>
      </c>
      <c r="AB12" s="25">
        <f>SUM('1:31'!AB12)</f>
        <v>0</v>
      </c>
      <c r="AC12" s="25">
        <f>SUM('1:31'!AC12)</f>
        <v>0</v>
      </c>
      <c r="AD12" s="25">
        <f>SUM('1:31'!AD12)</f>
        <v>0</v>
      </c>
      <c r="AE12" s="25">
        <f>SUM('1:31'!AE12)</f>
        <v>0</v>
      </c>
      <c r="AF12" s="25">
        <f>SUM('1:31'!AF12)</f>
        <v>0</v>
      </c>
      <c r="AG12" s="25">
        <f>SUM('1:31'!AG12)</f>
        <v>0</v>
      </c>
      <c r="AH12" s="25">
        <f>SUM('1:31'!AH12)</f>
        <v>0</v>
      </c>
      <c r="AI12" s="25">
        <f>SUM('1:31'!AI12)</f>
        <v>0</v>
      </c>
      <c r="AJ12" s="25">
        <f>SUM('1:31'!AJ12)</f>
        <v>0</v>
      </c>
      <c r="AK12" s="25">
        <f>SUM('1:31'!AK12)</f>
        <v>0</v>
      </c>
      <c r="AL12" s="25">
        <f>SUM('1:31'!AL12)</f>
        <v>0</v>
      </c>
      <c r="AM12" s="25">
        <f>SUM('1:31'!AM12)</f>
        <v>0</v>
      </c>
      <c r="AN12" s="25">
        <f>SUM('1:31'!AN12)</f>
        <v>0</v>
      </c>
      <c r="AO12" s="25">
        <f>SUM('1:31'!AO12)</f>
        <v>0</v>
      </c>
      <c r="AP12" s="25">
        <f>SUM('1:31'!AP12)</f>
        <v>0</v>
      </c>
      <c r="AQ12" s="25">
        <f>SUM('1:31'!AQ12)</f>
        <v>0</v>
      </c>
      <c r="AR12" s="25">
        <f>SUM('1:31'!AR12)</f>
        <v>0</v>
      </c>
      <c r="AS12" s="25">
        <f>SUM('1:31'!AS12)</f>
        <v>0</v>
      </c>
      <c r="AT12" s="25">
        <f>SUM('1:31'!AT12)</f>
        <v>0</v>
      </c>
      <c r="AU12" s="25">
        <f>SUM('1:31'!AU12)</f>
        <v>0</v>
      </c>
      <c r="AV12" s="25">
        <f>SUM('1:31'!AV12)</f>
        <v>0</v>
      </c>
      <c r="AW12" s="25">
        <f>SUM('1:31'!AW12)</f>
        <v>0</v>
      </c>
      <c r="AX12" s="25">
        <f>SUM('1:31'!AX12)</f>
        <v>0</v>
      </c>
      <c r="AY12" s="25">
        <f>SUM('1:31'!AY12)</f>
        <v>0</v>
      </c>
      <c r="AZ12" s="25">
        <f>SUM('1:31'!AZ12)</f>
        <v>0</v>
      </c>
      <c r="BA12" s="25">
        <f>SUM('1:31'!BA12)</f>
        <v>0</v>
      </c>
    </row>
    <row r="13" spans="1:53" ht="25.5" customHeight="1" x14ac:dyDescent="0.25">
      <c r="A13" s="22"/>
      <c r="B13" s="23"/>
      <c r="C13" s="23" t="s">
        <v>65</v>
      </c>
      <c r="D13" s="23">
        <f>SUM('1:31'!D13)</f>
        <v>0</v>
      </c>
      <c r="E13" s="23"/>
      <c r="F13" s="23">
        <f t="shared" si="0"/>
        <v>0</v>
      </c>
      <c r="G13" s="23">
        <f>SUM('1:31'!G13)</f>
        <v>0</v>
      </c>
      <c r="H13" s="24">
        <f>SUM('1:31'!H13)</f>
        <v>0</v>
      </c>
      <c r="I13" s="24">
        <f>SUM('1:31'!I13)</f>
        <v>0</v>
      </c>
      <c r="J13" s="25">
        <f>SUM('1:31'!J13)</f>
        <v>0</v>
      </c>
      <c r="K13" s="25">
        <f>SUM('1:31'!K13)</f>
        <v>0</v>
      </c>
      <c r="L13" s="25">
        <f>SUM('1:31'!L13)</f>
        <v>0</v>
      </c>
      <c r="M13" s="25">
        <f>SUM('1:31'!M13)</f>
        <v>0</v>
      </c>
      <c r="N13" s="25">
        <f>SUM('1:31'!N13)</f>
        <v>0</v>
      </c>
      <c r="O13" s="25">
        <f>SUM('1:31'!O13)</f>
        <v>0</v>
      </c>
      <c r="P13" s="25">
        <f>SUM('1:31'!P13)</f>
        <v>0</v>
      </c>
      <c r="Q13" s="25">
        <f>SUM('1:31'!Q13)</f>
        <v>0</v>
      </c>
      <c r="R13" s="25">
        <f>SUM('1:31'!R13)</f>
        <v>0</v>
      </c>
      <c r="S13" s="25">
        <f>SUM('1:31'!S13)</f>
        <v>0</v>
      </c>
      <c r="T13" s="25">
        <f>SUM('1:31'!T13)</f>
        <v>0</v>
      </c>
      <c r="U13" s="25">
        <f>SUM('1:31'!U13)</f>
        <v>0</v>
      </c>
      <c r="V13" s="25">
        <f>SUM('1:31'!V13)</f>
        <v>0</v>
      </c>
      <c r="W13" s="25">
        <f>SUM('1:31'!W13)</f>
        <v>0</v>
      </c>
      <c r="X13" s="25">
        <f>SUM('1:31'!X13)</f>
        <v>0</v>
      </c>
      <c r="Y13" s="25">
        <f>SUM('1:31'!Y13)</f>
        <v>0</v>
      </c>
      <c r="Z13" s="25">
        <f>SUM('1:31'!Z13)</f>
        <v>0</v>
      </c>
      <c r="AA13" s="25">
        <f>SUM('1:31'!AA13)</f>
        <v>0</v>
      </c>
      <c r="AB13" s="25">
        <f>SUM('1:31'!AB13)</f>
        <v>0</v>
      </c>
      <c r="AC13" s="25">
        <f>SUM('1:31'!AC13)</f>
        <v>0</v>
      </c>
      <c r="AD13" s="25">
        <f>SUM('1:31'!AD13)</f>
        <v>0</v>
      </c>
      <c r="AE13" s="25">
        <f>SUM('1:31'!AE13)</f>
        <v>0</v>
      </c>
      <c r="AF13" s="25">
        <f>SUM('1:31'!AF13)</f>
        <v>0</v>
      </c>
      <c r="AG13" s="25">
        <f>SUM('1:31'!AG13)</f>
        <v>0</v>
      </c>
      <c r="AH13" s="25">
        <f>SUM('1:31'!AH13)</f>
        <v>0</v>
      </c>
      <c r="AI13" s="25">
        <f>SUM('1:31'!AI13)</f>
        <v>0</v>
      </c>
      <c r="AJ13" s="25">
        <f>SUM('1:31'!AJ13)</f>
        <v>0</v>
      </c>
      <c r="AK13" s="25">
        <f>SUM('1:31'!AK13)</f>
        <v>0</v>
      </c>
      <c r="AL13" s="25">
        <f>SUM('1:31'!AL13)</f>
        <v>0</v>
      </c>
      <c r="AM13" s="25">
        <f>SUM('1:31'!AM13)</f>
        <v>0</v>
      </c>
      <c r="AN13" s="25">
        <f>SUM('1:31'!AN13)</f>
        <v>0</v>
      </c>
      <c r="AO13" s="25">
        <f>SUM('1:31'!AO13)</f>
        <v>0</v>
      </c>
      <c r="AP13" s="25">
        <f>SUM('1:31'!AP13)</f>
        <v>0</v>
      </c>
      <c r="AQ13" s="25">
        <f>SUM('1:31'!AQ13)</f>
        <v>0</v>
      </c>
      <c r="AR13" s="25">
        <f>SUM('1:31'!AR13)</f>
        <v>0</v>
      </c>
      <c r="AS13" s="25">
        <f>SUM('1:31'!AS13)</f>
        <v>0</v>
      </c>
      <c r="AT13" s="25">
        <f>SUM('1:31'!AT13)</f>
        <v>0</v>
      </c>
      <c r="AU13" s="25">
        <f>SUM('1:31'!AU13)</f>
        <v>0</v>
      </c>
      <c r="AV13" s="25">
        <f>SUM('1:31'!AV13)</f>
        <v>0</v>
      </c>
      <c r="AW13" s="25">
        <f>SUM('1:31'!AW13)</f>
        <v>0</v>
      </c>
      <c r="AX13" s="25">
        <f>SUM('1:31'!AX13)</f>
        <v>0</v>
      </c>
      <c r="AY13" s="25">
        <f>SUM('1:31'!AY13)</f>
        <v>0</v>
      </c>
      <c r="AZ13" s="25">
        <f>SUM('1:31'!AZ13)</f>
        <v>0</v>
      </c>
      <c r="BA13" s="25">
        <f>SUM('1:31'!BA13)</f>
        <v>0</v>
      </c>
    </row>
    <row r="14" spans="1:53" ht="25.5" customHeight="1" x14ac:dyDescent="0.25">
      <c r="A14" s="22"/>
      <c r="B14" s="23"/>
      <c r="C14" s="23" t="s">
        <v>48</v>
      </c>
      <c r="D14" s="23">
        <f>SUM('1:31'!D14)</f>
        <v>117</v>
      </c>
      <c r="E14" s="23"/>
      <c r="F14" s="23">
        <f t="shared" si="0"/>
        <v>0</v>
      </c>
      <c r="G14" s="23">
        <f>SUM('1:31'!G14)</f>
        <v>0</v>
      </c>
      <c r="H14" s="24">
        <f>SUM('1:31'!H14)</f>
        <v>0</v>
      </c>
      <c r="I14" s="24">
        <f>SUM('1:31'!I14)</f>
        <v>0</v>
      </c>
      <c r="J14" s="25">
        <f>SUM('1:31'!J14)</f>
        <v>0</v>
      </c>
      <c r="K14" s="25">
        <f>SUM('1:31'!K14)</f>
        <v>0</v>
      </c>
      <c r="L14" s="25">
        <f>SUM('1:31'!L14)</f>
        <v>0</v>
      </c>
      <c r="M14" s="25">
        <f>SUM('1:31'!M14)</f>
        <v>0</v>
      </c>
      <c r="N14" s="25">
        <f>SUM('1:31'!N14)</f>
        <v>0</v>
      </c>
      <c r="O14" s="25">
        <f>SUM('1:31'!O14)</f>
        <v>0</v>
      </c>
      <c r="P14" s="25">
        <f>SUM('1:31'!P14)</f>
        <v>0</v>
      </c>
      <c r="Q14" s="25">
        <f>SUM('1:31'!Q14)</f>
        <v>0</v>
      </c>
      <c r="R14" s="25">
        <f>SUM('1:31'!R14)</f>
        <v>0</v>
      </c>
      <c r="S14" s="25">
        <f>SUM('1:31'!S14)</f>
        <v>0</v>
      </c>
      <c r="T14" s="25">
        <f>SUM('1:31'!T14)</f>
        <v>0</v>
      </c>
      <c r="U14" s="25">
        <f>SUM('1:31'!U14)</f>
        <v>0</v>
      </c>
      <c r="V14" s="25">
        <f>SUM('1:31'!V14)</f>
        <v>0</v>
      </c>
      <c r="W14" s="25">
        <f>SUM('1:31'!W14)</f>
        <v>0</v>
      </c>
      <c r="X14" s="25">
        <f>SUM('1:31'!X14)</f>
        <v>0</v>
      </c>
      <c r="Y14" s="25">
        <f>SUM('1:31'!Y14)</f>
        <v>0</v>
      </c>
      <c r="Z14" s="25">
        <f>SUM('1:31'!Z14)</f>
        <v>0</v>
      </c>
      <c r="AA14" s="25">
        <f>SUM('1:31'!AA14)</f>
        <v>0</v>
      </c>
      <c r="AB14" s="25">
        <f>SUM('1:31'!AB14)</f>
        <v>0</v>
      </c>
      <c r="AC14" s="25">
        <f>SUM('1:31'!AC14)</f>
        <v>0</v>
      </c>
      <c r="AD14" s="25">
        <f>SUM('1:31'!AD14)</f>
        <v>0</v>
      </c>
      <c r="AE14" s="25">
        <f>SUM('1:31'!AE14)</f>
        <v>0</v>
      </c>
      <c r="AF14" s="25">
        <f>SUM('1:31'!AF14)</f>
        <v>0</v>
      </c>
      <c r="AG14" s="25">
        <f>SUM('1:31'!AG14)</f>
        <v>0</v>
      </c>
      <c r="AH14" s="25">
        <f>SUM('1:31'!AH14)</f>
        <v>0</v>
      </c>
      <c r="AI14" s="25">
        <f>SUM('1:31'!AI14)</f>
        <v>0</v>
      </c>
      <c r="AJ14" s="25">
        <f>SUM('1:31'!AJ14)</f>
        <v>0</v>
      </c>
      <c r="AK14" s="25">
        <f>SUM('1:31'!AK14)</f>
        <v>0</v>
      </c>
      <c r="AL14" s="25">
        <f>SUM('1:31'!AL14)</f>
        <v>0</v>
      </c>
      <c r="AM14" s="25">
        <f>SUM('1:31'!AM14)</f>
        <v>0</v>
      </c>
      <c r="AN14" s="25">
        <f>SUM('1:31'!AN14)</f>
        <v>0</v>
      </c>
      <c r="AO14" s="25">
        <f>SUM('1:31'!AO14)</f>
        <v>0</v>
      </c>
      <c r="AP14" s="25">
        <f>SUM('1:31'!AP14)</f>
        <v>0</v>
      </c>
      <c r="AQ14" s="25">
        <f>SUM('1:31'!AQ14)</f>
        <v>0</v>
      </c>
      <c r="AR14" s="25">
        <f>SUM('1:31'!AR14)</f>
        <v>0</v>
      </c>
      <c r="AS14" s="25">
        <f>SUM('1:31'!AS14)</f>
        <v>0</v>
      </c>
      <c r="AT14" s="25">
        <f>SUM('1:31'!AT14)</f>
        <v>0</v>
      </c>
      <c r="AU14" s="25">
        <f>SUM('1:31'!AU14)</f>
        <v>0</v>
      </c>
      <c r="AV14" s="25">
        <f>SUM('1:31'!AV14)</f>
        <v>0</v>
      </c>
      <c r="AW14" s="25">
        <f>SUM('1:31'!AW14)</f>
        <v>0</v>
      </c>
      <c r="AX14" s="25">
        <f>SUM('1:31'!AX14)</f>
        <v>0</v>
      </c>
      <c r="AY14" s="25">
        <f>SUM('1:31'!AY14)</f>
        <v>0</v>
      </c>
      <c r="AZ14" s="25">
        <f>SUM('1:31'!AZ14)</f>
        <v>0</v>
      </c>
      <c r="BA14" s="25">
        <f>SUM('1:31'!BA14)</f>
        <v>0</v>
      </c>
    </row>
    <row r="15" spans="1:53" ht="25.5" customHeight="1" x14ac:dyDescent="0.25">
      <c r="A15" s="22"/>
      <c r="B15" s="23"/>
      <c r="C15" s="23" t="s">
        <v>68</v>
      </c>
      <c r="D15" s="23">
        <f>SUM('1:31'!D15)</f>
        <v>0</v>
      </c>
      <c r="E15" s="23"/>
      <c r="F15" s="23">
        <f t="shared" si="0"/>
        <v>0</v>
      </c>
      <c r="G15" s="23">
        <f>SUM('1:31'!G15)</f>
        <v>0</v>
      </c>
      <c r="H15" s="24">
        <f>SUM('1:31'!H15)</f>
        <v>0</v>
      </c>
      <c r="I15" s="24">
        <f>SUM('1:31'!I15)</f>
        <v>0</v>
      </c>
      <c r="J15" s="25">
        <f>SUM('1:31'!J15)</f>
        <v>0</v>
      </c>
      <c r="K15" s="25">
        <f>SUM('1:31'!K15)</f>
        <v>0</v>
      </c>
      <c r="L15" s="25">
        <f>SUM('1:31'!L15)</f>
        <v>0</v>
      </c>
      <c r="M15" s="25">
        <f>SUM('1:31'!M15)</f>
        <v>0</v>
      </c>
      <c r="N15" s="25">
        <f>SUM('1:31'!N15)</f>
        <v>0</v>
      </c>
      <c r="O15" s="25">
        <f>SUM('1:31'!O15)</f>
        <v>0</v>
      </c>
      <c r="P15" s="25">
        <f>SUM('1:31'!P15)</f>
        <v>0</v>
      </c>
      <c r="Q15" s="25">
        <f>SUM('1:31'!Q15)</f>
        <v>0</v>
      </c>
      <c r="R15" s="25">
        <f>SUM('1:31'!R15)</f>
        <v>0</v>
      </c>
      <c r="S15" s="25">
        <f>SUM('1:31'!S15)</f>
        <v>0</v>
      </c>
      <c r="T15" s="25">
        <f>SUM('1:31'!T15)</f>
        <v>0</v>
      </c>
      <c r="U15" s="25">
        <f>SUM('1:31'!U15)</f>
        <v>0</v>
      </c>
      <c r="V15" s="25">
        <f>SUM('1:31'!V15)</f>
        <v>0</v>
      </c>
      <c r="W15" s="25">
        <f>SUM('1:31'!W15)</f>
        <v>0</v>
      </c>
      <c r="X15" s="25">
        <f>SUM('1:31'!X15)</f>
        <v>0</v>
      </c>
      <c r="Y15" s="25">
        <f>SUM('1:31'!Y15)</f>
        <v>0</v>
      </c>
      <c r="Z15" s="25">
        <f>SUM('1:31'!Z15)</f>
        <v>0</v>
      </c>
      <c r="AA15" s="25">
        <f>SUM('1:31'!AA15)</f>
        <v>0</v>
      </c>
      <c r="AB15" s="25">
        <f>SUM('1:31'!AB15)</f>
        <v>0</v>
      </c>
      <c r="AC15" s="25">
        <f>SUM('1:31'!AC15)</f>
        <v>0</v>
      </c>
      <c r="AD15" s="25">
        <f>SUM('1:31'!AD15)</f>
        <v>0</v>
      </c>
      <c r="AE15" s="25">
        <f>SUM('1:31'!AE15)</f>
        <v>0</v>
      </c>
      <c r="AF15" s="25">
        <f>SUM('1:31'!AF15)</f>
        <v>0</v>
      </c>
      <c r="AG15" s="25">
        <f>SUM('1:31'!AG15)</f>
        <v>0</v>
      </c>
      <c r="AH15" s="25">
        <f>SUM('1:31'!AH15)</f>
        <v>0</v>
      </c>
      <c r="AI15" s="25">
        <f>SUM('1:31'!AI15)</f>
        <v>0</v>
      </c>
      <c r="AJ15" s="25">
        <f>SUM('1:31'!AJ15)</f>
        <v>0</v>
      </c>
      <c r="AK15" s="25">
        <f>SUM('1:31'!AK15)</f>
        <v>0</v>
      </c>
      <c r="AL15" s="25">
        <f>SUM('1:31'!AL15)</f>
        <v>0</v>
      </c>
      <c r="AM15" s="25">
        <f>SUM('1:31'!AM15)</f>
        <v>0</v>
      </c>
      <c r="AN15" s="25">
        <f>SUM('1:31'!AN15)</f>
        <v>0</v>
      </c>
      <c r="AO15" s="25">
        <f>SUM('1:31'!AO15)</f>
        <v>0</v>
      </c>
      <c r="AP15" s="25">
        <f>SUM('1:31'!AP15)</f>
        <v>0</v>
      </c>
      <c r="AQ15" s="25">
        <f>SUM('1:31'!AQ15)</f>
        <v>0</v>
      </c>
      <c r="AR15" s="25">
        <f>SUM('1:31'!AR15)</f>
        <v>0</v>
      </c>
      <c r="AS15" s="25">
        <f>SUM('1:31'!AS15)</f>
        <v>0</v>
      </c>
      <c r="AT15" s="25">
        <f>SUM('1:31'!AT15)</f>
        <v>0</v>
      </c>
      <c r="AU15" s="25">
        <f>SUM('1:31'!AU15)</f>
        <v>0</v>
      </c>
      <c r="AV15" s="25">
        <f>SUM('1:31'!AV15)</f>
        <v>0</v>
      </c>
      <c r="AW15" s="25">
        <f>SUM('1:31'!AW15)</f>
        <v>0</v>
      </c>
      <c r="AX15" s="25">
        <f>SUM('1:31'!AX15)</f>
        <v>0</v>
      </c>
      <c r="AY15" s="25">
        <f>SUM('1:31'!AY15)</f>
        <v>0</v>
      </c>
      <c r="AZ15" s="25">
        <f>SUM('1:31'!AZ15)</f>
        <v>0</v>
      </c>
      <c r="BA15" s="25">
        <f>SUM('1:31'!BA15)</f>
        <v>0</v>
      </c>
    </row>
    <row r="16" spans="1:53" ht="25.5" customHeight="1" x14ac:dyDescent="0.25">
      <c r="A16" s="22"/>
      <c r="B16" s="23"/>
      <c r="C16" s="23" t="s">
        <v>77</v>
      </c>
      <c r="D16" s="23">
        <f>SUM('1:31'!D16)</f>
        <v>4000</v>
      </c>
      <c r="E16" s="23"/>
      <c r="F16" s="23">
        <f t="shared" si="0"/>
        <v>0</v>
      </c>
      <c r="G16" s="23">
        <f>SUM('1:31'!G16)</f>
        <v>0</v>
      </c>
      <c r="H16" s="24">
        <f>SUM('1:31'!H16)</f>
        <v>0</v>
      </c>
      <c r="I16" s="24">
        <f>SUM('1:31'!I16)</f>
        <v>0</v>
      </c>
      <c r="J16" s="25">
        <f>SUM('1:31'!J16)</f>
        <v>0</v>
      </c>
      <c r="K16" s="25">
        <f>SUM('1:31'!K16)</f>
        <v>0</v>
      </c>
      <c r="L16" s="25">
        <f>SUM('1:31'!L16)</f>
        <v>0</v>
      </c>
      <c r="M16" s="25">
        <f>SUM('1:31'!M16)</f>
        <v>0</v>
      </c>
      <c r="N16" s="25">
        <f>SUM('1:31'!N16)</f>
        <v>0</v>
      </c>
      <c r="O16" s="25">
        <f>SUM('1:31'!O16)</f>
        <v>0</v>
      </c>
      <c r="P16" s="25">
        <f>SUM('1:31'!P16)</f>
        <v>0</v>
      </c>
      <c r="Q16" s="25">
        <f>SUM('1:31'!Q16)</f>
        <v>0</v>
      </c>
      <c r="R16" s="25">
        <f>SUM('1:31'!R16)</f>
        <v>0</v>
      </c>
      <c r="S16" s="25">
        <f>SUM('1:31'!S16)</f>
        <v>0</v>
      </c>
      <c r="T16" s="25">
        <f>SUM('1:31'!T16)</f>
        <v>0</v>
      </c>
      <c r="U16" s="25">
        <f>SUM('1:31'!U16)</f>
        <v>0</v>
      </c>
      <c r="V16" s="25">
        <f>SUM('1:31'!V16)</f>
        <v>0</v>
      </c>
      <c r="W16" s="25">
        <f>SUM('1:31'!W16)</f>
        <v>0</v>
      </c>
      <c r="X16" s="25">
        <f>SUM('1:31'!X16)</f>
        <v>0</v>
      </c>
      <c r="Y16" s="25">
        <f>SUM('1:31'!Y16)</f>
        <v>0</v>
      </c>
      <c r="Z16" s="25">
        <f>SUM('1:31'!Z16)</f>
        <v>0</v>
      </c>
      <c r="AA16" s="25">
        <f>SUM('1:31'!AA16)</f>
        <v>0</v>
      </c>
      <c r="AB16" s="25">
        <f>SUM('1:31'!AB16)</f>
        <v>0</v>
      </c>
      <c r="AC16" s="25">
        <f>SUM('1:31'!AC16)</f>
        <v>0</v>
      </c>
      <c r="AD16" s="25">
        <f>SUM('1:31'!AD16)</f>
        <v>0</v>
      </c>
      <c r="AE16" s="25">
        <f>SUM('1:31'!AE16)</f>
        <v>0</v>
      </c>
      <c r="AF16" s="25">
        <f>SUM('1:31'!AF16)</f>
        <v>0</v>
      </c>
      <c r="AG16" s="25">
        <f>SUM('1:31'!AG16)</f>
        <v>0</v>
      </c>
      <c r="AH16" s="25">
        <f>SUM('1:31'!AH16)</f>
        <v>0</v>
      </c>
      <c r="AI16" s="25">
        <f>SUM('1:31'!AI16)</f>
        <v>0</v>
      </c>
      <c r="AJ16" s="25">
        <f>SUM('1:31'!AJ16)</f>
        <v>0</v>
      </c>
      <c r="AK16" s="25">
        <f>SUM('1:31'!AK16)</f>
        <v>0</v>
      </c>
      <c r="AL16" s="25">
        <f>SUM('1:31'!AL16)</f>
        <v>0</v>
      </c>
      <c r="AM16" s="25">
        <f>SUM('1:31'!AM16)</f>
        <v>0</v>
      </c>
      <c r="AN16" s="25">
        <f>SUM('1:31'!AN16)</f>
        <v>0</v>
      </c>
      <c r="AO16" s="25">
        <f>SUM('1:31'!AO16)</f>
        <v>0</v>
      </c>
      <c r="AP16" s="25">
        <f>SUM('1:31'!AP16)</f>
        <v>0</v>
      </c>
      <c r="AQ16" s="25">
        <f>SUM('1:31'!AQ16)</f>
        <v>0</v>
      </c>
      <c r="AR16" s="25">
        <f>SUM('1:31'!AR16)</f>
        <v>0</v>
      </c>
      <c r="AS16" s="25">
        <f>SUM('1:31'!AS16)</f>
        <v>0</v>
      </c>
      <c r="AT16" s="25">
        <f>SUM('1:31'!AT16)</f>
        <v>0</v>
      </c>
      <c r="AU16" s="25">
        <f>SUM('1:31'!AU16)</f>
        <v>0</v>
      </c>
      <c r="AV16" s="25">
        <f>SUM('1:31'!AV16)</f>
        <v>0</v>
      </c>
      <c r="AW16" s="25">
        <f>SUM('1:31'!AW16)</f>
        <v>0</v>
      </c>
      <c r="AX16" s="25">
        <f>SUM('1:31'!AX16)</f>
        <v>0</v>
      </c>
      <c r="AY16" s="25">
        <f>SUM('1:31'!AY16)</f>
        <v>0</v>
      </c>
      <c r="AZ16" s="25">
        <f>SUM('1:31'!AZ16)</f>
        <v>0</v>
      </c>
      <c r="BA16" s="25">
        <f>SUM('1:31'!BA16)</f>
        <v>0</v>
      </c>
    </row>
    <row r="17" spans="1:53" ht="25.5" customHeight="1" x14ac:dyDescent="0.25">
      <c r="A17" s="22"/>
      <c r="B17" s="23"/>
      <c r="C17" s="23" t="s">
        <v>69</v>
      </c>
      <c r="D17" s="23">
        <f>SUM('1:31'!D17)</f>
        <v>8000</v>
      </c>
      <c r="E17" s="23"/>
      <c r="F17" s="23">
        <f t="shared" si="0"/>
        <v>0</v>
      </c>
      <c r="G17" s="23">
        <f>SUM('1:31'!G17)</f>
        <v>0</v>
      </c>
      <c r="H17" s="24">
        <f>SUM('1:31'!H17)</f>
        <v>0</v>
      </c>
      <c r="I17" s="24">
        <f>SUM('1:31'!I17)</f>
        <v>0</v>
      </c>
      <c r="J17" s="25">
        <f>SUM('1:31'!J17)</f>
        <v>0</v>
      </c>
      <c r="K17" s="25">
        <f>SUM('1:31'!K17)</f>
        <v>0</v>
      </c>
      <c r="L17" s="25">
        <f>SUM('1:31'!L17)</f>
        <v>0</v>
      </c>
      <c r="M17" s="25">
        <f>SUM('1:31'!M17)</f>
        <v>0</v>
      </c>
      <c r="N17" s="25">
        <f>SUM('1:31'!N17)</f>
        <v>0</v>
      </c>
      <c r="O17" s="25">
        <f>SUM('1:31'!O17)</f>
        <v>0</v>
      </c>
      <c r="P17" s="25">
        <f>SUM('1:31'!P17)</f>
        <v>0</v>
      </c>
      <c r="Q17" s="25">
        <f>SUM('1:31'!Q17)</f>
        <v>0</v>
      </c>
      <c r="R17" s="25">
        <f>SUM('1:31'!R17)</f>
        <v>0</v>
      </c>
      <c r="S17" s="25">
        <f>SUM('1:31'!S17)</f>
        <v>0</v>
      </c>
      <c r="T17" s="25">
        <f>SUM('1:31'!T17)</f>
        <v>0</v>
      </c>
      <c r="U17" s="25">
        <f>SUM('1:31'!U17)</f>
        <v>0</v>
      </c>
      <c r="V17" s="25">
        <f>SUM('1:31'!V17)</f>
        <v>0</v>
      </c>
      <c r="W17" s="25">
        <f>SUM('1:31'!W17)</f>
        <v>0</v>
      </c>
      <c r="X17" s="25">
        <f>SUM('1:31'!X17)</f>
        <v>0</v>
      </c>
      <c r="Y17" s="25">
        <f>SUM('1:31'!Y17)</f>
        <v>0</v>
      </c>
      <c r="Z17" s="25">
        <f>SUM('1:31'!Z17)</f>
        <v>0</v>
      </c>
      <c r="AA17" s="25">
        <f>SUM('1:31'!AA17)</f>
        <v>0</v>
      </c>
      <c r="AB17" s="25">
        <f>SUM('1:31'!AB17)</f>
        <v>0</v>
      </c>
      <c r="AC17" s="25">
        <f>SUM('1:31'!AC17)</f>
        <v>0</v>
      </c>
      <c r="AD17" s="25">
        <f>SUM('1:31'!AD17)</f>
        <v>0</v>
      </c>
      <c r="AE17" s="25">
        <f>SUM('1:31'!AE17)</f>
        <v>0</v>
      </c>
      <c r="AF17" s="25">
        <f>SUM('1:31'!AF17)</f>
        <v>0</v>
      </c>
      <c r="AG17" s="25">
        <f>SUM('1:31'!AG17)</f>
        <v>0</v>
      </c>
      <c r="AH17" s="25">
        <f>SUM('1:31'!AH17)</f>
        <v>0</v>
      </c>
      <c r="AI17" s="25">
        <f>SUM('1:31'!AI17)</f>
        <v>0</v>
      </c>
      <c r="AJ17" s="25">
        <f>SUM('1:31'!AJ17)</f>
        <v>0</v>
      </c>
      <c r="AK17" s="25">
        <f>SUM('1:31'!AK17)</f>
        <v>0</v>
      </c>
      <c r="AL17" s="25">
        <f>SUM('1:31'!AL17)</f>
        <v>0</v>
      </c>
      <c r="AM17" s="25">
        <f>SUM('1:31'!AM17)</f>
        <v>0</v>
      </c>
      <c r="AN17" s="25">
        <f>SUM('1:31'!AN17)</f>
        <v>0</v>
      </c>
      <c r="AO17" s="25">
        <f>SUM('1:31'!AO17)</f>
        <v>0</v>
      </c>
      <c r="AP17" s="25">
        <f>SUM('1:31'!AP17)</f>
        <v>0</v>
      </c>
      <c r="AQ17" s="25">
        <f>SUM('1:31'!AQ17)</f>
        <v>0</v>
      </c>
      <c r="AR17" s="25">
        <f>SUM('1:31'!AR17)</f>
        <v>0</v>
      </c>
      <c r="AS17" s="25">
        <f>SUM('1:31'!AS17)</f>
        <v>0</v>
      </c>
      <c r="AT17" s="25">
        <f>SUM('1:31'!AT17)</f>
        <v>0</v>
      </c>
      <c r="AU17" s="25">
        <f>SUM('1:31'!AU17)</f>
        <v>0</v>
      </c>
      <c r="AV17" s="25">
        <f>SUM('1:31'!AV17)</f>
        <v>0</v>
      </c>
      <c r="AW17" s="25">
        <f>SUM('1:31'!AW17)</f>
        <v>0</v>
      </c>
      <c r="AX17" s="25">
        <f>SUM('1:31'!AX17)</f>
        <v>0</v>
      </c>
      <c r="AY17" s="25">
        <f>SUM('1:31'!AY17)</f>
        <v>0</v>
      </c>
      <c r="AZ17" s="25">
        <f>SUM('1:31'!AZ17)</f>
        <v>0</v>
      </c>
      <c r="BA17" s="25">
        <f>SUM('1:31'!BA17)</f>
        <v>0</v>
      </c>
    </row>
    <row r="18" spans="1:53" ht="25.5" customHeight="1" x14ac:dyDescent="0.25">
      <c r="A18" s="22"/>
      <c r="B18" s="23"/>
      <c r="C18" s="23" t="s">
        <v>75</v>
      </c>
      <c r="D18" s="23">
        <f>SUM('1:31'!D18)</f>
        <v>4049.5</v>
      </c>
      <c r="E18" s="23"/>
      <c r="F18" s="23">
        <f t="shared" si="0"/>
        <v>0</v>
      </c>
      <c r="G18" s="23">
        <f>SUM('1:31'!G18)</f>
        <v>0</v>
      </c>
      <c r="H18" s="24">
        <f>SUM('1:31'!H18)</f>
        <v>0</v>
      </c>
      <c r="I18" s="24">
        <f>SUM('1:31'!I18)</f>
        <v>0</v>
      </c>
      <c r="J18" s="25">
        <f>SUM('1:31'!J18)</f>
        <v>0</v>
      </c>
      <c r="K18" s="25">
        <f>SUM('1:31'!K18)</f>
        <v>0</v>
      </c>
      <c r="L18" s="25">
        <f>SUM('1:31'!L18)</f>
        <v>0</v>
      </c>
      <c r="M18" s="25">
        <f>SUM('1:31'!M18)</f>
        <v>0</v>
      </c>
      <c r="N18" s="25">
        <f>SUM('1:31'!N18)</f>
        <v>0</v>
      </c>
      <c r="O18" s="25">
        <f>SUM('1:31'!O18)</f>
        <v>0</v>
      </c>
      <c r="P18" s="25">
        <f>SUM('1:31'!P18)</f>
        <v>0</v>
      </c>
      <c r="Q18" s="25">
        <f>SUM('1:31'!Q18)</f>
        <v>0</v>
      </c>
      <c r="R18" s="25">
        <f>SUM('1:31'!R18)</f>
        <v>0</v>
      </c>
      <c r="S18" s="25">
        <f>SUM('1:31'!S18)</f>
        <v>0</v>
      </c>
      <c r="T18" s="25">
        <f>SUM('1:31'!T18)</f>
        <v>0</v>
      </c>
      <c r="U18" s="25">
        <f>SUM('1:31'!U18)</f>
        <v>0</v>
      </c>
      <c r="V18" s="25">
        <f>SUM('1:31'!V18)</f>
        <v>0</v>
      </c>
      <c r="W18" s="25">
        <f>SUM('1:31'!W18)</f>
        <v>0</v>
      </c>
      <c r="X18" s="25">
        <f>SUM('1:31'!X18)</f>
        <v>0</v>
      </c>
      <c r="Y18" s="25">
        <f>SUM('1:31'!Y18)</f>
        <v>0</v>
      </c>
      <c r="Z18" s="25">
        <f>SUM('1:31'!Z18)</f>
        <v>0</v>
      </c>
      <c r="AA18" s="25">
        <f>SUM('1:31'!AA18)</f>
        <v>0</v>
      </c>
      <c r="AB18" s="25">
        <f>SUM('1:31'!AB18)</f>
        <v>0</v>
      </c>
      <c r="AC18" s="25">
        <f>SUM('1:31'!AC18)</f>
        <v>0</v>
      </c>
      <c r="AD18" s="25">
        <f>SUM('1:31'!AD18)</f>
        <v>0</v>
      </c>
      <c r="AE18" s="25">
        <f>SUM('1:31'!AE18)</f>
        <v>0</v>
      </c>
      <c r="AF18" s="25">
        <f>SUM('1:31'!AF18)</f>
        <v>0</v>
      </c>
      <c r="AG18" s="25">
        <f>SUM('1:31'!AG18)</f>
        <v>0</v>
      </c>
      <c r="AH18" s="25">
        <f>SUM('1:31'!AH18)</f>
        <v>0</v>
      </c>
      <c r="AI18" s="25">
        <f>SUM('1:31'!AI18)</f>
        <v>0</v>
      </c>
      <c r="AJ18" s="25">
        <f>SUM('1:31'!AJ18)</f>
        <v>0</v>
      </c>
      <c r="AK18" s="25">
        <f>SUM('1:31'!AK18)</f>
        <v>0</v>
      </c>
      <c r="AL18" s="25">
        <f>SUM('1:31'!AL18)</f>
        <v>0</v>
      </c>
      <c r="AM18" s="25">
        <f>SUM('1:31'!AM18)</f>
        <v>0</v>
      </c>
      <c r="AN18" s="25">
        <f>SUM('1:31'!AN18)</f>
        <v>0</v>
      </c>
      <c r="AO18" s="25">
        <f>SUM('1:31'!AO18)</f>
        <v>0</v>
      </c>
      <c r="AP18" s="25">
        <f>SUM('1:31'!AP18)</f>
        <v>0</v>
      </c>
      <c r="AQ18" s="25">
        <f>SUM('1:31'!AQ18)</f>
        <v>0</v>
      </c>
      <c r="AR18" s="25">
        <f>SUM('1:31'!AR18)</f>
        <v>0</v>
      </c>
      <c r="AS18" s="25">
        <f>SUM('1:31'!AS18)</f>
        <v>0</v>
      </c>
      <c r="AT18" s="25">
        <f>SUM('1:31'!AT18)</f>
        <v>0</v>
      </c>
      <c r="AU18" s="25">
        <f>SUM('1:31'!AU18)</f>
        <v>0</v>
      </c>
      <c r="AV18" s="25">
        <f>SUM('1:31'!AV18)</f>
        <v>0</v>
      </c>
      <c r="AW18" s="25">
        <f>SUM('1:31'!AW18)</f>
        <v>0</v>
      </c>
      <c r="AX18" s="25">
        <f>SUM('1:31'!AX18)</f>
        <v>0</v>
      </c>
      <c r="AY18" s="25">
        <f>SUM('1:31'!AY18)</f>
        <v>0</v>
      </c>
      <c r="AZ18" s="25">
        <f>SUM('1:31'!AZ18)</f>
        <v>0</v>
      </c>
      <c r="BA18" s="25">
        <f>SUM('1:31'!BA18)</f>
        <v>0</v>
      </c>
    </row>
    <row r="19" spans="1:53" ht="25.5" customHeight="1" x14ac:dyDescent="0.25">
      <c r="A19" s="22"/>
      <c r="B19" s="23"/>
      <c r="C19" s="23" t="s">
        <v>79</v>
      </c>
      <c r="D19" s="23">
        <f>SUM('1:31'!D19)</f>
        <v>0</v>
      </c>
      <c r="E19" s="23"/>
      <c r="F19" s="23">
        <f t="shared" si="0"/>
        <v>0</v>
      </c>
      <c r="G19" s="23">
        <f>SUM('1:31'!G19)</f>
        <v>0</v>
      </c>
      <c r="H19" s="24">
        <f>SUM('1:31'!H19)</f>
        <v>0</v>
      </c>
      <c r="I19" s="24">
        <f>SUM('1:31'!I19)</f>
        <v>0</v>
      </c>
      <c r="J19" s="25">
        <f>SUM('1:31'!J19)</f>
        <v>0</v>
      </c>
      <c r="K19" s="25">
        <f>SUM('1:31'!K19)</f>
        <v>0</v>
      </c>
      <c r="L19" s="25">
        <f>SUM('1:31'!L19)</f>
        <v>0</v>
      </c>
      <c r="M19" s="25">
        <f>SUM('1:31'!M19)</f>
        <v>0</v>
      </c>
      <c r="N19" s="25">
        <f>SUM('1:31'!N19)</f>
        <v>0</v>
      </c>
      <c r="O19" s="25">
        <f>SUM('1:31'!O19)</f>
        <v>0</v>
      </c>
      <c r="P19" s="25">
        <f>SUM('1:31'!P19)</f>
        <v>0</v>
      </c>
      <c r="Q19" s="25">
        <f>SUM('1:31'!Q19)</f>
        <v>0</v>
      </c>
      <c r="R19" s="25">
        <f>SUM('1:31'!R19)</f>
        <v>0</v>
      </c>
      <c r="S19" s="25">
        <f>SUM('1:31'!S19)</f>
        <v>0</v>
      </c>
      <c r="T19" s="25">
        <f>SUM('1:31'!T19)</f>
        <v>0</v>
      </c>
      <c r="U19" s="25">
        <f>SUM('1:31'!U19)</f>
        <v>0</v>
      </c>
      <c r="V19" s="25">
        <f>SUM('1:31'!V19)</f>
        <v>0</v>
      </c>
      <c r="W19" s="25">
        <f>SUM('1:31'!W19)</f>
        <v>0</v>
      </c>
      <c r="X19" s="25">
        <f>SUM('1:31'!X19)</f>
        <v>0</v>
      </c>
      <c r="Y19" s="25">
        <f>SUM('1:31'!Y19)</f>
        <v>0</v>
      </c>
      <c r="Z19" s="25">
        <f>SUM('1:31'!Z19)</f>
        <v>0</v>
      </c>
      <c r="AA19" s="25">
        <f>SUM('1:31'!AA19)</f>
        <v>0</v>
      </c>
      <c r="AB19" s="25">
        <f>SUM('1:31'!AB19)</f>
        <v>0</v>
      </c>
      <c r="AC19" s="25">
        <f>SUM('1:31'!AC19)</f>
        <v>0</v>
      </c>
      <c r="AD19" s="25">
        <f>SUM('1:31'!AD19)</f>
        <v>0</v>
      </c>
      <c r="AE19" s="25">
        <f>SUM('1:31'!AE19)</f>
        <v>0</v>
      </c>
      <c r="AF19" s="25">
        <f>SUM('1:31'!AF19)</f>
        <v>0</v>
      </c>
      <c r="AG19" s="25">
        <f>SUM('1:31'!AG19)</f>
        <v>0</v>
      </c>
      <c r="AH19" s="25">
        <f>SUM('1:31'!AH19)</f>
        <v>0</v>
      </c>
      <c r="AI19" s="25">
        <f>SUM('1:31'!AI19)</f>
        <v>0</v>
      </c>
      <c r="AJ19" s="25">
        <f>SUM('1:31'!AJ19)</f>
        <v>0</v>
      </c>
      <c r="AK19" s="25">
        <f>SUM('1:31'!AK19)</f>
        <v>0</v>
      </c>
      <c r="AL19" s="25">
        <f>SUM('1:31'!AL19)</f>
        <v>0</v>
      </c>
      <c r="AM19" s="25">
        <f>SUM('1:31'!AM19)</f>
        <v>0</v>
      </c>
      <c r="AN19" s="25">
        <f>SUM('1:31'!AN19)</f>
        <v>0</v>
      </c>
      <c r="AO19" s="25">
        <f>SUM('1:31'!AO19)</f>
        <v>0</v>
      </c>
      <c r="AP19" s="25">
        <f>SUM('1:31'!AP19)</f>
        <v>0</v>
      </c>
      <c r="AQ19" s="25">
        <f>SUM('1:31'!AQ19)</f>
        <v>0</v>
      </c>
      <c r="AR19" s="25">
        <f>SUM('1:31'!AR19)</f>
        <v>0</v>
      </c>
      <c r="AS19" s="25">
        <f>SUM('1:31'!AS19)</f>
        <v>0</v>
      </c>
      <c r="AT19" s="25">
        <f>SUM('1:31'!AT19)</f>
        <v>0</v>
      </c>
      <c r="AU19" s="25">
        <f>SUM('1:31'!AU19)</f>
        <v>0</v>
      </c>
      <c r="AV19" s="25">
        <f>SUM('1:31'!AV19)</f>
        <v>0</v>
      </c>
      <c r="AW19" s="25">
        <f>SUM('1:31'!AW19)</f>
        <v>0</v>
      </c>
      <c r="AX19" s="25">
        <f>SUM('1:31'!AX19)</f>
        <v>0</v>
      </c>
      <c r="AY19" s="25">
        <f>SUM('1:31'!AY19)</f>
        <v>0</v>
      </c>
      <c r="AZ19" s="25">
        <f>SUM('1:31'!AZ19)</f>
        <v>0</v>
      </c>
      <c r="BA19" s="25">
        <f>SUM('1:31'!BA19)</f>
        <v>0</v>
      </c>
    </row>
    <row r="20" spans="1:53" ht="25.5" customHeight="1" x14ac:dyDescent="0.25">
      <c r="A20" s="22"/>
      <c r="B20" s="23"/>
      <c r="C20" s="23"/>
      <c r="D20" s="23">
        <f>SUM('1:31'!D20)</f>
        <v>0</v>
      </c>
      <c r="E20" s="23"/>
      <c r="F20" s="23">
        <f t="shared" si="0"/>
        <v>0</v>
      </c>
      <c r="G20" s="23">
        <f>SUM('1:31'!G20)</f>
        <v>0</v>
      </c>
      <c r="H20" s="24">
        <f>SUM('1:31'!H20)</f>
        <v>0</v>
      </c>
      <c r="I20" s="24">
        <f>SUM('1:31'!I20)</f>
        <v>0</v>
      </c>
      <c r="J20" s="25">
        <f>SUM('1:31'!J20)</f>
        <v>0</v>
      </c>
      <c r="K20" s="25">
        <f>SUM('1:31'!K20)</f>
        <v>0</v>
      </c>
      <c r="L20" s="25">
        <f>SUM('1:31'!L20)</f>
        <v>0</v>
      </c>
      <c r="M20" s="25">
        <f>SUM('1:31'!M20)</f>
        <v>0</v>
      </c>
      <c r="N20" s="25">
        <f>SUM('1:31'!N20)</f>
        <v>0</v>
      </c>
      <c r="O20" s="25">
        <f>SUM('1:31'!O20)</f>
        <v>0</v>
      </c>
      <c r="P20" s="25">
        <f>SUM('1:31'!P20)</f>
        <v>0</v>
      </c>
      <c r="Q20" s="25">
        <f>SUM('1:31'!Q20)</f>
        <v>0</v>
      </c>
      <c r="R20" s="25">
        <f>SUM('1:31'!R20)</f>
        <v>0</v>
      </c>
      <c r="S20" s="25">
        <f>SUM('1:31'!S20)</f>
        <v>0</v>
      </c>
      <c r="T20" s="25">
        <f>SUM('1:31'!T20)</f>
        <v>0</v>
      </c>
      <c r="U20" s="25">
        <f>SUM('1:31'!U20)</f>
        <v>0</v>
      </c>
      <c r="V20" s="25">
        <f>SUM('1:31'!V20)</f>
        <v>0</v>
      </c>
      <c r="W20" s="25">
        <f>SUM('1:31'!W20)</f>
        <v>0</v>
      </c>
      <c r="X20" s="25">
        <f>SUM('1:31'!X20)</f>
        <v>0</v>
      </c>
      <c r="Y20" s="25">
        <f>SUM('1:31'!Y20)</f>
        <v>0</v>
      </c>
      <c r="Z20" s="25">
        <f>SUM('1:31'!Z20)</f>
        <v>0</v>
      </c>
      <c r="AA20" s="25">
        <f>SUM('1:31'!AA20)</f>
        <v>0</v>
      </c>
      <c r="AB20" s="25">
        <f>SUM('1:31'!AB20)</f>
        <v>0</v>
      </c>
      <c r="AC20" s="25">
        <f>SUM('1:31'!AC20)</f>
        <v>0</v>
      </c>
      <c r="AD20" s="25">
        <f>SUM('1:31'!AD20)</f>
        <v>0</v>
      </c>
      <c r="AE20" s="25">
        <f>SUM('1:31'!AE20)</f>
        <v>0</v>
      </c>
      <c r="AF20" s="25">
        <f>SUM('1:31'!AF20)</f>
        <v>0</v>
      </c>
      <c r="AG20" s="25">
        <f>SUM('1:31'!AG20)</f>
        <v>0</v>
      </c>
      <c r="AH20" s="25">
        <f>SUM('1:31'!AH20)</f>
        <v>0</v>
      </c>
      <c r="AI20" s="25">
        <f>SUM('1:31'!AI20)</f>
        <v>0</v>
      </c>
      <c r="AJ20" s="25">
        <f>SUM('1:31'!AJ20)</f>
        <v>0</v>
      </c>
      <c r="AK20" s="25">
        <f>SUM('1:31'!AK20)</f>
        <v>0</v>
      </c>
      <c r="AL20" s="25">
        <f>SUM('1:31'!AL20)</f>
        <v>0</v>
      </c>
      <c r="AM20" s="25">
        <f>SUM('1:31'!AM20)</f>
        <v>0</v>
      </c>
      <c r="AN20" s="25">
        <f>SUM('1:31'!AN20)</f>
        <v>0</v>
      </c>
      <c r="AO20" s="25">
        <f>SUM('1:31'!AO20)</f>
        <v>0</v>
      </c>
      <c r="AP20" s="25">
        <f>SUM('1:31'!AP20)</f>
        <v>0</v>
      </c>
      <c r="AQ20" s="25">
        <f>SUM('1:31'!AQ20)</f>
        <v>0</v>
      </c>
      <c r="AR20" s="25">
        <f>SUM('1:31'!AR20)</f>
        <v>0</v>
      </c>
      <c r="AS20" s="25">
        <f>SUM('1:31'!AS20)</f>
        <v>0</v>
      </c>
      <c r="AT20" s="25">
        <f>SUM('1:31'!AT20)</f>
        <v>0</v>
      </c>
      <c r="AU20" s="25">
        <f>SUM('1:31'!AU20)</f>
        <v>0</v>
      </c>
      <c r="AV20" s="25">
        <f>SUM('1:31'!AV20)</f>
        <v>0</v>
      </c>
      <c r="AW20" s="25">
        <f>SUM('1:31'!AW20)</f>
        <v>0</v>
      </c>
      <c r="AX20" s="25">
        <f>SUM('1:31'!AX20)</f>
        <v>0</v>
      </c>
      <c r="AY20" s="25">
        <f>SUM('1:31'!AY20)</f>
        <v>0</v>
      </c>
      <c r="AZ20" s="25">
        <f>SUM('1:31'!AZ20)</f>
        <v>0</v>
      </c>
      <c r="BA20" s="25">
        <f>SUM('1:31'!BA20)</f>
        <v>0</v>
      </c>
    </row>
    <row r="21" spans="1:53" ht="25.5" customHeight="1" x14ac:dyDescent="0.25">
      <c r="A21" s="22"/>
      <c r="B21" s="23"/>
      <c r="C21" s="23"/>
      <c r="D21" s="23">
        <f>SUM('1:31'!D21)</f>
        <v>0</v>
      </c>
      <c r="E21" s="23"/>
      <c r="F21" s="23">
        <f t="shared" si="0"/>
        <v>0</v>
      </c>
      <c r="G21" s="23">
        <f>SUM('1:31'!G21)</f>
        <v>0</v>
      </c>
      <c r="H21" s="24">
        <f>SUM('1:31'!H21)</f>
        <v>0</v>
      </c>
      <c r="I21" s="24">
        <f>SUM('1:31'!I21)</f>
        <v>0</v>
      </c>
      <c r="J21" s="25">
        <f>SUM('1:31'!J21)</f>
        <v>0</v>
      </c>
      <c r="K21" s="25">
        <f>SUM('1:31'!K21)</f>
        <v>0</v>
      </c>
      <c r="L21" s="25">
        <f>SUM('1:31'!L21)</f>
        <v>0</v>
      </c>
      <c r="M21" s="25">
        <f>SUM('1:31'!M21)</f>
        <v>0</v>
      </c>
      <c r="N21" s="25">
        <f>SUM('1:31'!N21)</f>
        <v>0</v>
      </c>
      <c r="O21" s="25">
        <f>SUM('1:31'!O21)</f>
        <v>0</v>
      </c>
      <c r="P21" s="25">
        <f>SUM('1:31'!P21)</f>
        <v>0</v>
      </c>
      <c r="Q21" s="25">
        <f>SUM('1:31'!Q21)</f>
        <v>0</v>
      </c>
      <c r="R21" s="25">
        <f>SUM('1:31'!R21)</f>
        <v>0</v>
      </c>
      <c r="S21" s="25">
        <f>SUM('1:31'!S21)</f>
        <v>0</v>
      </c>
      <c r="T21" s="25">
        <f>SUM('1:31'!T21)</f>
        <v>0</v>
      </c>
      <c r="U21" s="25">
        <f>SUM('1:31'!U21)</f>
        <v>0</v>
      </c>
      <c r="V21" s="25">
        <f>SUM('1:31'!V21)</f>
        <v>0</v>
      </c>
      <c r="W21" s="25">
        <f>SUM('1:31'!W21)</f>
        <v>0</v>
      </c>
      <c r="X21" s="25">
        <f>SUM('1:31'!X21)</f>
        <v>0</v>
      </c>
      <c r="Y21" s="25">
        <f>SUM('1:31'!Y21)</f>
        <v>0</v>
      </c>
      <c r="Z21" s="25">
        <f>SUM('1:31'!Z21)</f>
        <v>0</v>
      </c>
      <c r="AA21" s="25">
        <f>SUM('1:31'!AA21)</f>
        <v>0</v>
      </c>
      <c r="AB21" s="25">
        <f>SUM('1:31'!AB21)</f>
        <v>0</v>
      </c>
      <c r="AC21" s="25">
        <f>SUM('1:31'!AC21)</f>
        <v>0</v>
      </c>
      <c r="AD21" s="25">
        <f>SUM('1:31'!AD21)</f>
        <v>0</v>
      </c>
      <c r="AE21" s="25">
        <f>SUM('1:31'!AE21)</f>
        <v>0</v>
      </c>
      <c r="AF21" s="25">
        <f>SUM('1:31'!AF21)</f>
        <v>0</v>
      </c>
      <c r="AG21" s="25">
        <f>SUM('1:31'!AG21)</f>
        <v>0</v>
      </c>
      <c r="AH21" s="25">
        <f>SUM('1:31'!AH21)</f>
        <v>0</v>
      </c>
      <c r="AI21" s="25">
        <f>SUM('1:31'!AI21)</f>
        <v>0</v>
      </c>
      <c r="AJ21" s="25">
        <f>SUM('1:31'!AJ21)</f>
        <v>0</v>
      </c>
      <c r="AK21" s="25">
        <f>SUM('1:31'!AK21)</f>
        <v>0</v>
      </c>
      <c r="AL21" s="25">
        <f>SUM('1:31'!AL21)</f>
        <v>0</v>
      </c>
      <c r="AM21" s="25">
        <f>SUM('1:31'!AM21)</f>
        <v>0</v>
      </c>
      <c r="AN21" s="25">
        <f>SUM('1:31'!AN21)</f>
        <v>0</v>
      </c>
      <c r="AO21" s="25">
        <f>SUM('1:31'!AO21)</f>
        <v>0</v>
      </c>
      <c r="AP21" s="25">
        <f>SUM('1:31'!AP21)</f>
        <v>0</v>
      </c>
      <c r="AQ21" s="25">
        <f>SUM('1:31'!AQ21)</f>
        <v>0</v>
      </c>
      <c r="AR21" s="25">
        <f>SUM('1:31'!AR21)</f>
        <v>0</v>
      </c>
      <c r="AS21" s="25">
        <f>SUM('1:31'!AS21)</f>
        <v>0</v>
      </c>
      <c r="AT21" s="25">
        <f>SUM('1:31'!AT21)</f>
        <v>0</v>
      </c>
      <c r="AU21" s="25">
        <f>SUM('1:31'!AU21)</f>
        <v>0</v>
      </c>
      <c r="AV21" s="25">
        <f>SUM('1:31'!AV21)</f>
        <v>0</v>
      </c>
      <c r="AW21" s="25">
        <f>SUM('1:31'!AW21)</f>
        <v>0</v>
      </c>
      <c r="AX21" s="25">
        <f>SUM('1:31'!AX21)</f>
        <v>0</v>
      </c>
      <c r="AY21" s="25">
        <f>SUM('1:31'!AY21)</f>
        <v>0</v>
      </c>
      <c r="AZ21" s="25">
        <f>SUM('1:31'!AZ21)</f>
        <v>0</v>
      </c>
      <c r="BA21" s="25">
        <f>SUM('1:31'!BA21)</f>
        <v>0</v>
      </c>
    </row>
    <row r="22" spans="1:53" ht="25.5" customHeight="1" x14ac:dyDescent="0.25">
      <c r="A22" s="22"/>
      <c r="B22" s="23"/>
      <c r="C22" s="23"/>
      <c r="D22" s="23">
        <f>SUM('1:31'!D22)</f>
        <v>0</v>
      </c>
      <c r="E22" s="23"/>
      <c r="F22" s="23">
        <f t="shared" si="0"/>
        <v>0</v>
      </c>
      <c r="G22" s="23">
        <f>SUM('1:31'!G22)</f>
        <v>0</v>
      </c>
      <c r="H22" s="24">
        <f>SUM('1:31'!H22)</f>
        <v>0</v>
      </c>
      <c r="I22" s="24">
        <f>SUM('1:31'!I22)</f>
        <v>0</v>
      </c>
      <c r="J22" s="25">
        <f>SUM('1:31'!J22)</f>
        <v>0</v>
      </c>
      <c r="K22" s="25">
        <f>SUM('1:31'!K22)</f>
        <v>0</v>
      </c>
      <c r="L22" s="25">
        <f>SUM('1:31'!L22)</f>
        <v>0</v>
      </c>
      <c r="M22" s="25">
        <f>SUM('1:31'!M22)</f>
        <v>0</v>
      </c>
      <c r="N22" s="25">
        <f>SUM('1:31'!N22)</f>
        <v>0</v>
      </c>
      <c r="O22" s="25">
        <f>SUM('1:31'!O22)</f>
        <v>0</v>
      </c>
      <c r="P22" s="25">
        <f>SUM('1:31'!P22)</f>
        <v>0</v>
      </c>
      <c r="Q22" s="25">
        <f>SUM('1:31'!Q22)</f>
        <v>0</v>
      </c>
      <c r="R22" s="25">
        <f>SUM('1:31'!R22)</f>
        <v>0</v>
      </c>
      <c r="S22" s="25">
        <f>SUM('1:31'!S22)</f>
        <v>0</v>
      </c>
      <c r="T22" s="25">
        <f>SUM('1:31'!T22)</f>
        <v>0</v>
      </c>
      <c r="U22" s="25">
        <f>SUM('1:31'!U22)</f>
        <v>0</v>
      </c>
      <c r="V22" s="25">
        <f>SUM('1:31'!V22)</f>
        <v>0</v>
      </c>
      <c r="W22" s="25">
        <f>SUM('1:31'!W22)</f>
        <v>0</v>
      </c>
      <c r="X22" s="25">
        <f>SUM('1:31'!X22)</f>
        <v>0</v>
      </c>
      <c r="Y22" s="25">
        <f>SUM('1:31'!Y22)</f>
        <v>0</v>
      </c>
      <c r="Z22" s="25">
        <f>SUM('1:31'!Z22)</f>
        <v>0</v>
      </c>
      <c r="AA22" s="25">
        <f>SUM('1:31'!AA22)</f>
        <v>0</v>
      </c>
      <c r="AB22" s="25">
        <f>SUM('1:31'!AB22)</f>
        <v>0</v>
      </c>
      <c r="AC22" s="25">
        <f>SUM('1:31'!AC22)</f>
        <v>0</v>
      </c>
      <c r="AD22" s="25">
        <f>SUM('1:31'!AD22)</f>
        <v>0</v>
      </c>
      <c r="AE22" s="25">
        <f>SUM('1:31'!AE22)</f>
        <v>0</v>
      </c>
      <c r="AF22" s="25">
        <f>SUM('1:31'!AF22)</f>
        <v>0</v>
      </c>
      <c r="AG22" s="25">
        <f>SUM('1:31'!AG22)</f>
        <v>0</v>
      </c>
      <c r="AH22" s="25">
        <f>SUM('1:31'!AH22)</f>
        <v>0</v>
      </c>
      <c r="AI22" s="25">
        <f>SUM('1:31'!AI22)</f>
        <v>0</v>
      </c>
      <c r="AJ22" s="25">
        <f>SUM('1:31'!AJ22)</f>
        <v>0</v>
      </c>
      <c r="AK22" s="25">
        <f>SUM('1:31'!AK22)</f>
        <v>0</v>
      </c>
      <c r="AL22" s="25">
        <f>SUM('1:31'!AL22)</f>
        <v>0</v>
      </c>
      <c r="AM22" s="25">
        <f>SUM('1:31'!AM22)</f>
        <v>0</v>
      </c>
      <c r="AN22" s="25">
        <f>SUM('1:31'!AN22)</f>
        <v>0</v>
      </c>
      <c r="AO22" s="25">
        <f>SUM('1:31'!AO22)</f>
        <v>0</v>
      </c>
      <c r="AP22" s="25">
        <f>SUM('1:31'!AP22)</f>
        <v>0</v>
      </c>
      <c r="AQ22" s="25">
        <f>SUM('1:31'!AQ22)</f>
        <v>0</v>
      </c>
      <c r="AR22" s="25">
        <f>SUM('1:31'!AR22)</f>
        <v>0</v>
      </c>
      <c r="AS22" s="25">
        <f>SUM('1:31'!AS22)</f>
        <v>0</v>
      </c>
      <c r="AT22" s="25">
        <f>SUM('1:31'!AT22)</f>
        <v>0</v>
      </c>
      <c r="AU22" s="25">
        <f>SUM('1:31'!AU22)</f>
        <v>0</v>
      </c>
      <c r="AV22" s="25">
        <f>SUM('1:31'!AV22)</f>
        <v>0</v>
      </c>
      <c r="AW22" s="25">
        <f>SUM('1:31'!AW22)</f>
        <v>0</v>
      </c>
      <c r="AX22" s="25">
        <f>SUM('1:31'!AX22)</f>
        <v>0</v>
      </c>
      <c r="AY22" s="25">
        <f>SUM('1:31'!AY22)</f>
        <v>0</v>
      </c>
      <c r="AZ22" s="25">
        <f>SUM('1:31'!AZ22)</f>
        <v>0</v>
      </c>
      <c r="BA22" s="25">
        <f>SUM('1:31'!BA22)</f>
        <v>0</v>
      </c>
    </row>
    <row r="23" spans="1:53" ht="25.5" customHeight="1" x14ac:dyDescent="0.25">
      <c r="A23" s="22"/>
      <c r="B23" s="23"/>
      <c r="C23" s="23"/>
      <c r="D23" s="23">
        <f>SUM('1:31'!D23)</f>
        <v>0</v>
      </c>
      <c r="E23" s="23"/>
      <c r="F23" s="23">
        <f t="shared" si="0"/>
        <v>0</v>
      </c>
      <c r="G23" s="23">
        <f>SUM('1:31'!G23)</f>
        <v>0</v>
      </c>
      <c r="H23" s="24">
        <f>SUM('1:31'!H23)</f>
        <v>0</v>
      </c>
      <c r="I23" s="24">
        <f>SUM('1:31'!I23)</f>
        <v>0</v>
      </c>
      <c r="J23" s="25">
        <f>SUM('1:31'!J23)</f>
        <v>0</v>
      </c>
      <c r="K23" s="25">
        <f>SUM('1:31'!K23)</f>
        <v>0</v>
      </c>
      <c r="L23" s="25">
        <f>SUM('1:31'!L23)</f>
        <v>0</v>
      </c>
      <c r="M23" s="25">
        <f>SUM('1:31'!M23)</f>
        <v>0</v>
      </c>
      <c r="N23" s="25">
        <f>SUM('1:31'!N23)</f>
        <v>0</v>
      </c>
      <c r="O23" s="25">
        <f>SUM('1:31'!O23)</f>
        <v>0</v>
      </c>
      <c r="P23" s="25">
        <f>SUM('1:31'!P23)</f>
        <v>0</v>
      </c>
      <c r="Q23" s="25">
        <f>SUM('1:31'!Q23)</f>
        <v>0</v>
      </c>
      <c r="R23" s="25">
        <f>SUM('1:31'!R23)</f>
        <v>0</v>
      </c>
      <c r="S23" s="25">
        <f>SUM('1:31'!S23)</f>
        <v>0</v>
      </c>
      <c r="T23" s="25">
        <f>SUM('1:31'!T23)</f>
        <v>0</v>
      </c>
      <c r="U23" s="25">
        <f>SUM('1:31'!U23)</f>
        <v>0</v>
      </c>
      <c r="V23" s="25">
        <f>SUM('1:31'!V23)</f>
        <v>0</v>
      </c>
      <c r="W23" s="25">
        <f>SUM('1:31'!W23)</f>
        <v>0</v>
      </c>
      <c r="X23" s="25">
        <f>SUM('1:31'!X23)</f>
        <v>0</v>
      </c>
      <c r="Y23" s="25">
        <f>SUM('1:31'!Y23)</f>
        <v>0</v>
      </c>
      <c r="Z23" s="25">
        <f>SUM('1:31'!Z23)</f>
        <v>0</v>
      </c>
      <c r="AA23" s="25">
        <f>SUM('1:31'!AA23)</f>
        <v>0</v>
      </c>
      <c r="AB23" s="25">
        <f>SUM('1:31'!AB23)</f>
        <v>0</v>
      </c>
      <c r="AC23" s="25">
        <f>SUM('1:31'!AC23)</f>
        <v>0</v>
      </c>
      <c r="AD23" s="25">
        <f>SUM('1:31'!AD23)</f>
        <v>0</v>
      </c>
      <c r="AE23" s="25">
        <f>SUM('1:31'!AE23)</f>
        <v>0</v>
      </c>
      <c r="AF23" s="25">
        <f>SUM('1:31'!AF23)</f>
        <v>0</v>
      </c>
      <c r="AG23" s="25">
        <f>SUM('1:31'!AG23)</f>
        <v>0</v>
      </c>
      <c r="AH23" s="25">
        <f>SUM('1:31'!AH23)</f>
        <v>0</v>
      </c>
      <c r="AI23" s="25">
        <f>SUM('1:31'!AI23)</f>
        <v>0</v>
      </c>
      <c r="AJ23" s="25">
        <f>SUM('1:31'!AJ23)</f>
        <v>0</v>
      </c>
      <c r="AK23" s="25">
        <f>SUM('1:31'!AK23)</f>
        <v>0</v>
      </c>
      <c r="AL23" s="25">
        <f>SUM('1:31'!AL23)</f>
        <v>0</v>
      </c>
      <c r="AM23" s="25">
        <f>SUM('1:31'!AM23)</f>
        <v>0</v>
      </c>
      <c r="AN23" s="25">
        <f>SUM('1:31'!AN23)</f>
        <v>0</v>
      </c>
      <c r="AO23" s="25">
        <f>SUM('1:31'!AO23)</f>
        <v>0</v>
      </c>
      <c r="AP23" s="25">
        <f>SUM('1:31'!AP23)</f>
        <v>0</v>
      </c>
      <c r="AQ23" s="25">
        <f>SUM('1:31'!AQ23)</f>
        <v>0</v>
      </c>
      <c r="AR23" s="25">
        <f>SUM('1:31'!AR23)</f>
        <v>0</v>
      </c>
      <c r="AS23" s="25">
        <f>SUM('1:31'!AS23)</f>
        <v>0</v>
      </c>
      <c r="AT23" s="25">
        <f>SUM('1:31'!AT23)</f>
        <v>0</v>
      </c>
      <c r="AU23" s="25">
        <f>SUM('1:31'!AU23)</f>
        <v>0</v>
      </c>
      <c r="AV23" s="25">
        <f>SUM('1:31'!AV23)</f>
        <v>0</v>
      </c>
      <c r="AW23" s="25">
        <f>SUM('1:31'!AW23)</f>
        <v>0</v>
      </c>
      <c r="AX23" s="25">
        <f>SUM('1:31'!AX23)</f>
        <v>0</v>
      </c>
      <c r="AY23" s="25">
        <f>SUM('1:31'!AY23)</f>
        <v>0</v>
      </c>
      <c r="AZ23" s="25">
        <f>SUM('1:31'!AZ23)</f>
        <v>0</v>
      </c>
      <c r="BA23" s="25">
        <f>SUM('1:31'!BA23)</f>
        <v>0</v>
      </c>
    </row>
    <row r="24" spans="1:53" ht="25.5" customHeight="1" x14ac:dyDescent="0.25">
      <c r="A24" s="22"/>
      <c r="B24" s="23"/>
      <c r="C24" s="23"/>
      <c r="D24" s="23">
        <f>SUM('1:31'!D24)</f>
        <v>0</v>
      </c>
      <c r="E24" s="23"/>
      <c r="F24" s="23">
        <f t="shared" si="0"/>
        <v>0</v>
      </c>
      <c r="G24" s="23">
        <f>SUM('1:31'!G24)</f>
        <v>0</v>
      </c>
      <c r="H24" s="24">
        <f>SUM('1:31'!H24)</f>
        <v>0</v>
      </c>
      <c r="I24" s="24">
        <f>SUM('1:31'!I24)</f>
        <v>0</v>
      </c>
      <c r="J24" s="25">
        <f>SUM('1:31'!J24)</f>
        <v>0</v>
      </c>
      <c r="K24" s="25">
        <f>SUM('1:31'!K24)</f>
        <v>0</v>
      </c>
      <c r="L24" s="25">
        <f>SUM('1:31'!L24)</f>
        <v>0</v>
      </c>
      <c r="M24" s="25">
        <f>SUM('1:31'!M24)</f>
        <v>0</v>
      </c>
      <c r="N24" s="25">
        <f>SUM('1:31'!N24)</f>
        <v>0</v>
      </c>
      <c r="O24" s="25">
        <f>SUM('1:31'!O24)</f>
        <v>0</v>
      </c>
      <c r="P24" s="25"/>
      <c r="Q24" s="25">
        <f>SUM('1:31'!Q24)</f>
        <v>0</v>
      </c>
      <c r="R24" s="25">
        <f>SUM('1:31'!R24)</f>
        <v>0</v>
      </c>
      <c r="S24" s="25">
        <f>SUM('1:31'!S24)</f>
        <v>0</v>
      </c>
      <c r="T24" s="25">
        <f>SUM('1:31'!T24)</f>
        <v>0</v>
      </c>
      <c r="U24" s="25">
        <f>SUM('1:31'!U24)</f>
        <v>0</v>
      </c>
      <c r="V24" s="25">
        <f>SUM('1:31'!V24)</f>
        <v>0</v>
      </c>
      <c r="W24" s="25">
        <f>SUM('1:31'!W24)</f>
        <v>0</v>
      </c>
      <c r="X24" s="25">
        <f>SUM('1:31'!X24)</f>
        <v>0</v>
      </c>
      <c r="Y24" s="25">
        <f>SUM('1:31'!Y24)</f>
        <v>0</v>
      </c>
      <c r="Z24" s="25">
        <f>SUM('1:31'!Z24)</f>
        <v>0</v>
      </c>
      <c r="AA24" s="25">
        <f>SUM('1:31'!AA24)</f>
        <v>0</v>
      </c>
      <c r="AB24" s="25">
        <f>SUM('1:31'!AB24)</f>
        <v>0</v>
      </c>
      <c r="AC24" s="25">
        <f>SUM('1:31'!AC24)</f>
        <v>0</v>
      </c>
      <c r="AD24" s="25">
        <f>SUM('1:31'!AD24)</f>
        <v>0</v>
      </c>
      <c r="AE24" s="25">
        <f>SUM('1:31'!AE24)</f>
        <v>0</v>
      </c>
      <c r="AF24" s="25">
        <f>SUM('1:31'!AF24)</f>
        <v>0</v>
      </c>
      <c r="AG24" s="25">
        <f>SUM('1:31'!AG24)</f>
        <v>0</v>
      </c>
      <c r="AH24" s="25">
        <f>SUM('1:31'!AH24)</f>
        <v>0</v>
      </c>
      <c r="AI24" s="25">
        <f>SUM('1:31'!AI24)</f>
        <v>0</v>
      </c>
      <c r="AJ24" s="25">
        <f>SUM('1:31'!AJ24)</f>
        <v>0</v>
      </c>
      <c r="AK24" s="25">
        <f>SUM('1:31'!AK24)</f>
        <v>0</v>
      </c>
      <c r="AL24" s="25">
        <f>SUM('1:31'!AL24)</f>
        <v>0</v>
      </c>
      <c r="AM24" s="25">
        <f>SUM('1:31'!AM24)</f>
        <v>0</v>
      </c>
      <c r="AN24" s="25">
        <f>SUM('1:31'!AN24)</f>
        <v>0</v>
      </c>
      <c r="AO24" s="25">
        <f>SUM('1:31'!AO24)</f>
        <v>0</v>
      </c>
      <c r="AP24" s="25">
        <f>SUM('1:31'!AP24)</f>
        <v>0</v>
      </c>
      <c r="AQ24" s="25">
        <f>SUM('1:31'!AQ24)</f>
        <v>0</v>
      </c>
      <c r="AR24" s="25">
        <f>SUM('1:31'!AR24)</f>
        <v>0</v>
      </c>
      <c r="AS24" s="25">
        <f>SUM('1:31'!AS24)</f>
        <v>0</v>
      </c>
      <c r="AT24" s="25">
        <f>SUM('1:31'!AT24)</f>
        <v>0</v>
      </c>
      <c r="AU24" s="25">
        <f>SUM('1:31'!AU24)</f>
        <v>0</v>
      </c>
      <c r="AV24" s="25">
        <f>SUM('1:31'!AV24)</f>
        <v>0</v>
      </c>
      <c r="AW24" s="25">
        <f>SUM('1:31'!AW24)</f>
        <v>0</v>
      </c>
      <c r="AX24" s="25">
        <f>SUM('1:31'!AX24)</f>
        <v>0</v>
      </c>
      <c r="AY24" s="25">
        <f>SUM('1:31'!AY24)</f>
        <v>0</v>
      </c>
      <c r="AZ24" s="25">
        <f>SUM('1:31'!AZ24)</f>
        <v>0</v>
      </c>
      <c r="BA24" s="25">
        <f>SUM('1:31'!BA24)</f>
        <v>0</v>
      </c>
    </row>
    <row r="25" spans="1:53" ht="25.5" customHeight="1" x14ac:dyDescent="0.25">
      <c r="A25" s="22"/>
      <c r="B25" s="23"/>
      <c r="C25" s="23"/>
      <c r="D25" s="23">
        <f>SUM('1:31'!D25)</f>
        <v>0</v>
      </c>
      <c r="E25" s="23"/>
      <c r="F25" s="23">
        <f t="shared" si="0"/>
        <v>0</v>
      </c>
      <c r="G25" s="23">
        <f>SUM('1:31'!G25)</f>
        <v>0</v>
      </c>
      <c r="H25" s="24">
        <f>SUM('1:31'!H25)</f>
        <v>0</v>
      </c>
      <c r="I25" s="24">
        <f>SUM('1:31'!I25)</f>
        <v>0</v>
      </c>
      <c r="J25" s="25">
        <f>SUM('1:31'!J25)</f>
        <v>0</v>
      </c>
      <c r="K25" s="25">
        <f>SUM('1:31'!K25)</f>
        <v>0</v>
      </c>
      <c r="L25" s="25">
        <f>SUM('1:31'!L25)</f>
        <v>0</v>
      </c>
      <c r="M25" s="25">
        <f>SUM('1:31'!M25)</f>
        <v>0</v>
      </c>
      <c r="N25" s="25">
        <f>SUM('1:31'!N25)</f>
        <v>0</v>
      </c>
      <c r="O25" s="25">
        <f>SUM('1:31'!O25)</f>
        <v>0</v>
      </c>
      <c r="P25" s="25">
        <f>SUM('1:31'!P25)</f>
        <v>0</v>
      </c>
      <c r="Q25" s="25">
        <f>SUM('1:31'!Q25)</f>
        <v>0</v>
      </c>
      <c r="R25" s="25">
        <f>SUM('1:31'!R25)</f>
        <v>0</v>
      </c>
      <c r="S25" s="25">
        <f>SUM('1:31'!S25)</f>
        <v>0</v>
      </c>
      <c r="T25" s="25">
        <f>SUM('1:31'!T25)</f>
        <v>0</v>
      </c>
      <c r="U25" s="25">
        <f>SUM('1:31'!U25)</f>
        <v>0</v>
      </c>
      <c r="V25" s="25">
        <f>SUM('1:31'!V25)</f>
        <v>0</v>
      </c>
      <c r="W25" s="25">
        <f>SUM('1:31'!W25)</f>
        <v>0</v>
      </c>
      <c r="X25" s="25">
        <f>SUM('1:31'!X25)</f>
        <v>0</v>
      </c>
      <c r="Y25" s="25">
        <f>SUM('1:31'!Y25)</f>
        <v>0</v>
      </c>
      <c r="Z25" s="25">
        <f>SUM('1:31'!Z25)</f>
        <v>0</v>
      </c>
      <c r="AA25" s="25">
        <f>SUM('1:31'!AA25)</f>
        <v>0</v>
      </c>
      <c r="AB25" s="25">
        <f>SUM('1:31'!AB25)</f>
        <v>0</v>
      </c>
      <c r="AC25" s="25">
        <f>SUM('1:31'!AC25)</f>
        <v>0</v>
      </c>
      <c r="AD25" s="25">
        <f>SUM('1:31'!AD25)</f>
        <v>0</v>
      </c>
      <c r="AE25" s="25">
        <f>SUM('1:31'!AE25)</f>
        <v>0</v>
      </c>
      <c r="AF25" s="25">
        <f>SUM('1:31'!AF25)</f>
        <v>0</v>
      </c>
      <c r="AG25" s="25">
        <f>SUM('1:31'!AG25)</f>
        <v>0</v>
      </c>
      <c r="AH25" s="25">
        <f>SUM('1:31'!AH25)</f>
        <v>0</v>
      </c>
      <c r="AI25" s="25">
        <f>SUM('1:31'!AI25)</f>
        <v>0</v>
      </c>
      <c r="AJ25" s="25">
        <f>SUM('1:31'!AJ25)</f>
        <v>0</v>
      </c>
      <c r="AK25" s="25">
        <f>SUM('1:31'!AK25)</f>
        <v>0</v>
      </c>
      <c r="AL25" s="25">
        <f>SUM('1:31'!AL25)</f>
        <v>0</v>
      </c>
      <c r="AM25" s="25">
        <f>SUM('1:31'!AM25)</f>
        <v>0</v>
      </c>
      <c r="AN25" s="25">
        <f>SUM('1:31'!AN25)</f>
        <v>0</v>
      </c>
      <c r="AO25" s="25">
        <f>SUM('1:31'!AO25)</f>
        <v>0</v>
      </c>
      <c r="AP25" s="25">
        <f>SUM('1:31'!AP25)</f>
        <v>0</v>
      </c>
      <c r="AQ25" s="25">
        <f>SUM('1:31'!AQ25)</f>
        <v>0</v>
      </c>
      <c r="AR25" s="25">
        <f>SUM('1:31'!AR25)</f>
        <v>0</v>
      </c>
      <c r="AS25" s="25">
        <f>SUM('1:31'!AS25)</f>
        <v>0</v>
      </c>
      <c r="AT25" s="25">
        <f>SUM('1:31'!AT25)</f>
        <v>0</v>
      </c>
      <c r="AU25" s="25">
        <f>SUM('1:31'!AU25)</f>
        <v>0</v>
      </c>
      <c r="AV25" s="25">
        <f>SUM('1:31'!AV25)</f>
        <v>0</v>
      </c>
      <c r="AW25" s="25">
        <f>SUM('1:31'!AW25)</f>
        <v>0</v>
      </c>
      <c r="AX25" s="25">
        <f>SUM('1:31'!AX25)</f>
        <v>0</v>
      </c>
      <c r="AY25" s="25">
        <f>SUM('1:31'!AY25)</f>
        <v>0</v>
      </c>
      <c r="AZ25" s="25">
        <f>SUM('1:31'!AZ25)</f>
        <v>0</v>
      </c>
      <c r="BA25" s="25">
        <f>SUM('1:31'!BA25)</f>
        <v>0</v>
      </c>
    </row>
    <row r="26" spans="1:53" ht="25.5" customHeight="1" x14ac:dyDescent="0.25">
      <c r="A26" s="22"/>
      <c r="B26" s="23"/>
      <c r="C26" s="23"/>
      <c r="D26" s="23">
        <f>SUM('1:31'!D26)</f>
        <v>0</v>
      </c>
      <c r="E26" s="23"/>
      <c r="F26" s="23">
        <f t="shared" si="0"/>
        <v>0</v>
      </c>
      <c r="G26" s="23">
        <f>SUM('1:31'!G26)</f>
        <v>0</v>
      </c>
      <c r="H26" s="24">
        <f>SUM('1:31'!H26)</f>
        <v>0</v>
      </c>
      <c r="I26" s="24">
        <f>SUM('1:31'!I26)</f>
        <v>0</v>
      </c>
      <c r="J26" s="25">
        <f>SUM('1:31'!J26)</f>
        <v>0</v>
      </c>
      <c r="K26" s="25">
        <f>SUM('1:31'!K26)</f>
        <v>0</v>
      </c>
      <c r="L26" s="25">
        <f>SUM('1:31'!L26)</f>
        <v>0</v>
      </c>
      <c r="M26" s="25">
        <f>SUM('1:31'!M26)</f>
        <v>0</v>
      </c>
      <c r="N26" s="25">
        <f>SUM('1:31'!N26)</f>
        <v>0</v>
      </c>
      <c r="O26" s="25">
        <f>SUM('1:31'!O26)</f>
        <v>0</v>
      </c>
      <c r="P26" s="25">
        <f>SUM('1:31'!P26)</f>
        <v>0</v>
      </c>
      <c r="Q26" s="25">
        <f>SUM('1:31'!Q26)</f>
        <v>0</v>
      </c>
      <c r="R26" s="25">
        <f>SUM('1:31'!R26)</f>
        <v>0</v>
      </c>
      <c r="S26" s="25">
        <f>SUM('1:31'!S26)</f>
        <v>0</v>
      </c>
      <c r="T26" s="25">
        <f>SUM('1:31'!T26)</f>
        <v>0</v>
      </c>
      <c r="U26" s="25">
        <f>SUM('1:31'!U26)</f>
        <v>0</v>
      </c>
      <c r="V26" s="25">
        <f>SUM('1:31'!V26)</f>
        <v>0</v>
      </c>
      <c r="W26" s="25">
        <f>SUM('1:31'!W26)</f>
        <v>0</v>
      </c>
      <c r="X26" s="25">
        <f>SUM('1:31'!X26)</f>
        <v>0</v>
      </c>
      <c r="Y26" s="25">
        <f>SUM('1:31'!Y26)</f>
        <v>0</v>
      </c>
      <c r="Z26" s="25">
        <f>SUM('1:31'!Z26)</f>
        <v>0</v>
      </c>
      <c r="AA26" s="25">
        <f>SUM('1:31'!AA26)</f>
        <v>0</v>
      </c>
      <c r="AB26" s="25">
        <f>SUM('1:31'!AB26)</f>
        <v>0</v>
      </c>
      <c r="AC26" s="25">
        <f>SUM('1:31'!AC26)</f>
        <v>0</v>
      </c>
      <c r="AD26" s="25">
        <f>SUM('1:31'!AD26)</f>
        <v>0</v>
      </c>
      <c r="AE26" s="25">
        <f>SUM('1:31'!AE26)</f>
        <v>0</v>
      </c>
      <c r="AF26" s="25">
        <f>SUM('1:31'!AF26)</f>
        <v>0</v>
      </c>
      <c r="AG26" s="25">
        <f>SUM('1:31'!AG26)</f>
        <v>0</v>
      </c>
      <c r="AH26" s="25">
        <f>SUM('1:31'!AH26)</f>
        <v>0</v>
      </c>
      <c r="AI26" s="25">
        <f>SUM('1:31'!AI26)</f>
        <v>0</v>
      </c>
      <c r="AJ26" s="25">
        <f>SUM('1:31'!AJ26)</f>
        <v>0</v>
      </c>
      <c r="AK26" s="25">
        <f>SUM('1:31'!AK26)</f>
        <v>0</v>
      </c>
      <c r="AL26" s="25">
        <f>SUM('1:31'!AL26)</f>
        <v>0</v>
      </c>
      <c r="AM26" s="25">
        <f>SUM('1:31'!AM26)</f>
        <v>0</v>
      </c>
      <c r="AN26" s="25">
        <f>SUM('1:31'!AN26)</f>
        <v>0</v>
      </c>
      <c r="AO26" s="25">
        <f>SUM('1:31'!AO26)</f>
        <v>0</v>
      </c>
      <c r="AP26" s="25">
        <f>SUM('1:31'!AP26)</f>
        <v>0</v>
      </c>
      <c r="AQ26" s="25">
        <f>SUM('1:31'!AQ26)</f>
        <v>0</v>
      </c>
      <c r="AR26" s="25">
        <f>SUM('1:31'!AR26)</f>
        <v>0</v>
      </c>
      <c r="AS26" s="25">
        <f>SUM('1:31'!AS26)</f>
        <v>0</v>
      </c>
      <c r="AT26" s="25">
        <f>SUM('1:31'!AT26)</f>
        <v>0</v>
      </c>
      <c r="AU26" s="25">
        <f>SUM('1:31'!AU26)</f>
        <v>0</v>
      </c>
      <c r="AV26" s="25">
        <f>SUM('1:31'!AV26)</f>
        <v>0</v>
      </c>
      <c r="AW26" s="25">
        <f>SUM('1:31'!AW26)</f>
        <v>0</v>
      </c>
      <c r="AX26" s="25">
        <f>SUM('1:31'!AX26)</f>
        <v>0</v>
      </c>
      <c r="AY26" s="25">
        <f>SUM('1:31'!AY26)</f>
        <v>0</v>
      </c>
      <c r="AZ26" s="25">
        <f>SUM('1:31'!AZ26)</f>
        <v>0</v>
      </c>
      <c r="BA26" s="25">
        <f>SUM('1:31'!BA26)</f>
        <v>0</v>
      </c>
    </row>
    <row r="27" spans="1:53" ht="25.5" customHeight="1" x14ac:dyDescent="0.25">
      <c r="A27" s="22"/>
      <c r="B27" s="23"/>
      <c r="C27" s="23"/>
      <c r="D27" s="23">
        <f>SUM('1:31'!D27)</f>
        <v>0</v>
      </c>
      <c r="E27" s="23"/>
      <c r="F27" s="23">
        <f t="shared" si="0"/>
        <v>0</v>
      </c>
      <c r="G27" s="23">
        <f>SUM('1:31'!G27)</f>
        <v>0</v>
      </c>
      <c r="H27" s="24">
        <f>SUM('1:31'!H27)</f>
        <v>0</v>
      </c>
      <c r="I27" s="24">
        <f>SUM('1:31'!I27)</f>
        <v>0</v>
      </c>
      <c r="J27" s="25">
        <f>SUM('1:31'!J27)</f>
        <v>0</v>
      </c>
      <c r="K27" s="25">
        <f>SUM('1:31'!K27)</f>
        <v>0</v>
      </c>
      <c r="L27" s="25">
        <f>SUM('1:31'!L27)</f>
        <v>0</v>
      </c>
      <c r="M27" s="25">
        <f>SUM('1:31'!M27)</f>
        <v>0</v>
      </c>
      <c r="N27" s="25">
        <f>SUM('1:31'!N27)</f>
        <v>0</v>
      </c>
      <c r="O27" s="25">
        <f>SUM('1:31'!O27)</f>
        <v>0</v>
      </c>
      <c r="P27" s="25">
        <f>SUM('1:31'!P27)</f>
        <v>0</v>
      </c>
      <c r="Q27" s="25">
        <f>SUM('1:31'!Q27)</f>
        <v>0</v>
      </c>
      <c r="R27" s="25">
        <f>SUM('1:31'!R27)</f>
        <v>0</v>
      </c>
      <c r="S27" s="25">
        <f>SUM('1:31'!S27)</f>
        <v>0</v>
      </c>
      <c r="T27" s="25">
        <f>SUM('1:31'!T27)</f>
        <v>0</v>
      </c>
      <c r="U27" s="25">
        <f>SUM('1:31'!U27)</f>
        <v>0</v>
      </c>
      <c r="V27" s="25">
        <f>SUM('1:31'!V27)</f>
        <v>0</v>
      </c>
      <c r="W27" s="25">
        <f>SUM('1:31'!W27)</f>
        <v>0</v>
      </c>
      <c r="X27" s="25">
        <f>SUM('1:31'!X27)</f>
        <v>0</v>
      </c>
      <c r="Y27" s="25">
        <f>SUM('1:31'!Y27)</f>
        <v>0</v>
      </c>
      <c r="Z27" s="25">
        <f>SUM('1:31'!Z27)</f>
        <v>0</v>
      </c>
      <c r="AA27" s="25">
        <f>SUM('1:31'!AA27)</f>
        <v>0</v>
      </c>
      <c r="AB27" s="25">
        <f>SUM('1:31'!AB27)</f>
        <v>0</v>
      </c>
      <c r="AC27" s="25">
        <f>SUM('1:31'!AC27)</f>
        <v>0</v>
      </c>
      <c r="AD27" s="25">
        <f>SUM('1:31'!AD27)</f>
        <v>0</v>
      </c>
      <c r="AE27" s="25">
        <f>SUM('1:31'!AE27)</f>
        <v>0</v>
      </c>
      <c r="AF27" s="25">
        <f>SUM('1:31'!AF27)</f>
        <v>0</v>
      </c>
      <c r="AG27" s="25">
        <f>SUM('1:31'!AG27)</f>
        <v>0</v>
      </c>
      <c r="AH27" s="25">
        <f>SUM('1:31'!AH27)</f>
        <v>0</v>
      </c>
      <c r="AI27" s="25">
        <f>SUM('1:31'!AI27)</f>
        <v>0</v>
      </c>
      <c r="AJ27" s="25">
        <f>SUM('1:31'!AJ27)</f>
        <v>0</v>
      </c>
      <c r="AK27" s="25">
        <f>SUM('1:31'!AK27)</f>
        <v>0</v>
      </c>
      <c r="AL27" s="25">
        <f>SUM('1:31'!AL27)</f>
        <v>0</v>
      </c>
      <c r="AM27" s="25">
        <f>SUM('1:31'!AM27)</f>
        <v>0</v>
      </c>
      <c r="AN27" s="25">
        <f>SUM('1:31'!AN27)</f>
        <v>0</v>
      </c>
      <c r="AO27" s="25">
        <f>SUM('1:31'!AO27)</f>
        <v>0</v>
      </c>
      <c r="AP27" s="25">
        <f>SUM('1:31'!AP27)</f>
        <v>0</v>
      </c>
      <c r="AQ27" s="25">
        <f>SUM('1:31'!AQ27)</f>
        <v>0</v>
      </c>
      <c r="AR27" s="25">
        <f>SUM('1:31'!AR27)</f>
        <v>0</v>
      </c>
      <c r="AS27" s="25">
        <f>SUM('1:31'!AS27)</f>
        <v>0</v>
      </c>
      <c r="AT27" s="25">
        <f>SUM('1:31'!AT27)</f>
        <v>0</v>
      </c>
      <c r="AU27" s="25">
        <f>SUM('1:31'!AU27)</f>
        <v>0</v>
      </c>
      <c r="AV27" s="25">
        <f>SUM('1:31'!AV27)</f>
        <v>0</v>
      </c>
      <c r="AW27" s="25">
        <f>SUM('1:31'!AW27)</f>
        <v>0</v>
      </c>
      <c r="AX27" s="25">
        <f>SUM('1:31'!AX27)</f>
        <v>0</v>
      </c>
      <c r="AY27" s="25">
        <f>SUM('1:31'!AY27)</f>
        <v>0</v>
      </c>
      <c r="AZ27" s="25">
        <f>SUM('1:31'!AZ27)</f>
        <v>0</v>
      </c>
      <c r="BA27" s="25">
        <f>SUM('1:31'!BA27)</f>
        <v>0</v>
      </c>
    </row>
    <row r="28" spans="1:53" ht="25.5" customHeight="1" x14ac:dyDescent="0.25">
      <c r="A28" s="22"/>
      <c r="B28" s="23"/>
      <c r="C28" s="23"/>
      <c r="D28" s="23">
        <f>SUM('1:31'!D28)</f>
        <v>0</v>
      </c>
      <c r="E28" s="23"/>
      <c r="F28" s="23">
        <f t="shared" si="0"/>
        <v>0</v>
      </c>
      <c r="G28" s="23">
        <f>SUM('1:31'!G28)</f>
        <v>0</v>
      </c>
      <c r="H28" s="24">
        <f>SUM('1:31'!H28)</f>
        <v>0</v>
      </c>
      <c r="I28" s="24">
        <f>SUM('1:31'!I28)</f>
        <v>0</v>
      </c>
      <c r="J28" s="25">
        <f>SUM('1:31'!J28)</f>
        <v>0</v>
      </c>
      <c r="K28" s="25">
        <f>SUM('1:31'!K28)</f>
        <v>0</v>
      </c>
      <c r="L28" s="25">
        <f>SUM('1:31'!L28)</f>
        <v>0</v>
      </c>
      <c r="M28" s="25">
        <f>SUM('1:31'!M28)</f>
        <v>0</v>
      </c>
      <c r="N28" s="25">
        <f>SUM('1:31'!N28)</f>
        <v>0</v>
      </c>
      <c r="O28" s="25">
        <f>SUM('1:31'!O28)</f>
        <v>0</v>
      </c>
      <c r="P28" s="25">
        <f>SUM('1:31'!P28)</f>
        <v>0</v>
      </c>
      <c r="Q28" s="25">
        <f>SUM('1:31'!Q28)</f>
        <v>0</v>
      </c>
      <c r="R28" s="25">
        <f>SUM('1:31'!R28)</f>
        <v>0</v>
      </c>
      <c r="S28" s="25">
        <f>SUM('1:31'!S28)</f>
        <v>0</v>
      </c>
      <c r="T28" s="25">
        <f>SUM('1:31'!T28)</f>
        <v>0</v>
      </c>
      <c r="U28" s="25">
        <f>SUM('1:31'!U28)</f>
        <v>0</v>
      </c>
      <c r="V28" s="25">
        <f>SUM('1:31'!V28)</f>
        <v>0</v>
      </c>
      <c r="W28" s="25">
        <f>SUM('1:31'!W28)</f>
        <v>0</v>
      </c>
      <c r="X28" s="25">
        <f>SUM('1:31'!X28)</f>
        <v>0</v>
      </c>
      <c r="Y28" s="25">
        <f>SUM('1:31'!Y28)</f>
        <v>0</v>
      </c>
      <c r="Z28" s="25">
        <f>SUM('1:31'!Z28)</f>
        <v>0</v>
      </c>
      <c r="AA28" s="25">
        <f>SUM('1:31'!AA28)</f>
        <v>0</v>
      </c>
      <c r="AB28" s="25"/>
      <c r="AC28" s="25">
        <f>SUM('1:31'!AC28)</f>
        <v>0</v>
      </c>
      <c r="AD28" s="25">
        <f>SUM('1:31'!AD28)</f>
        <v>0</v>
      </c>
      <c r="AE28" s="25">
        <f>SUM('1:31'!AE28)</f>
        <v>0</v>
      </c>
      <c r="AF28" s="25">
        <f>SUM('1:31'!AF28)</f>
        <v>0</v>
      </c>
      <c r="AG28" s="25">
        <f>SUM('1:31'!AG28)</f>
        <v>0</v>
      </c>
      <c r="AH28" s="25">
        <f>SUM('1:31'!AH28)</f>
        <v>0</v>
      </c>
      <c r="AI28" s="25">
        <f>SUM('1:31'!AI28)</f>
        <v>0</v>
      </c>
      <c r="AJ28" s="25">
        <f>SUM('1:31'!AJ28)</f>
        <v>0</v>
      </c>
      <c r="AK28" s="25">
        <f>SUM('1:31'!AK28)</f>
        <v>0</v>
      </c>
      <c r="AL28" s="25">
        <f>SUM('1:31'!AL28)</f>
        <v>0</v>
      </c>
      <c r="AM28" s="25">
        <f>SUM('1:31'!AM28)</f>
        <v>0</v>
      </c>
      <c r="AN28" s="25">
        <f>SUM('1:31'!AN28)</f>
        <v>0</v>
      </c>
      <c r="AO28" s="25">
        <f>SUM('1:31'!AO28)</f>
        <v>0</v>
      </c>
      <c r="AP28" s="25">
        <f>SUM('1:31'!AP28)</f>
        <v>0</v>
      </c>
      <c r="AQ28" s="25">
        <f>SUM('1:31'!AQ28)</f>
        <v>0</v>
      </c>
      <c r="AR28" s="25">
        <f>SUM('1:31'!AR28)</f>
        <v>0</v>
      </c>
      <c r="AS28" s="25">
        <f>SUM('1:31'!AS28)</f>
        <v>0</v>
      </c>
      <c r="AT28" s="25">
        <f>SUM('1:31'!AT28)</f>
        <v>0</v>
      </c>
      <c r="AU28" s="25">
        <f>SUM('1:31'!AU28)</f>
        <v>0</v>
      </c>
      <c r="AV28" s="25">
        <f>SUM('1:31'!AV28)</f>
        <v>0</v>
      </c>
      <c r="AW28" s="25">
        <f>SUM('1:31'!AW28)</f>
        <v>0</v>
      </c>
      <c r="AX28" s="25">
        <f>SUM('1:31'!AX28)</f>
        <v>0</v>
      </c>
      <c r="AY28" s="25">
        <f>SUM('1:31'!AY28)</f>
        <v>0</v>
      </c>
      <c r="AZ28" s="25">
        <f>SUM('1:31'!AZ28)</f>
        <v>0</v>
      </c>
      <c r="BA28" s="25">
        <f>SUM('1:31'!BA28)</f>
        <v>0</v>
      </c>
    </row>
    <row r="29" spans="1:53" ht="25.5" customHeight="1" x14ac:dyDescent="0.25">
      <c r="A29" s="22"/>
      <c r="B29" s="23"/>
      <c r="C29" s="23"/>
      <c r="D29" s="23">
        <f>SUM('1:31'!D29)</f>
        <v>0</v>
      </c>
      <c r="E29" s="23"/>
      <c r="F29" s="23">
        <f t="shared" si="0"/>
        <v>0</v>
      </c>
      <c r="G29" s="23">
        <f>SUM('1:31'!G29)</f>
        <v>0</v>
      </c>
      <c r="H29" s="24">
        <f>SUM('1:31'!H29)</f>
        <v>0</v>
      </c>
      <c r="I29" s="24">
        <f>SUM('1:31'!I29)</f>
        <v>0</v>
      </c>
      <c r="J29" s="25">
        <f>SUM('1:31'!J29)</f>
        <v>0</v>
      </c>
      <c r="K29" s="25">
        <f>SUM('1:31'!K29)</f>
        <v>0</v>
      </c>
      <c r="L29" s="25">
        <f>SUM('1:31'!L29)</f>
        <v>0</v>
      </c>
      <c r="M29" s="25">
        <f>SUM('1:31'!M29)</f>
        <v>0</v>
      </c>
      <c r="N29" s="25">
        <f>SUM('1:31'!N29)</f>
        <v>0</v>
      </c>
      <c r="O29" s="25">
        <f>SUM('1:31'!O29)</f>
        <v>0</v>
      </c>
      <c r="P29" s="25">
        <f>SUM('1:31'!P29)</f>
        <v>0</v>
      </c>
      <c r="Q29" s="25">
        <f>SUM('1:31'!Q29)</f>
        <v>0</v>
      </c>
      <c r="R29" s="25">
        <f>SUM('1:31'!R29)</f>
        <v>0</v>
      </c>
      <c r="S29" s="25">
        <f>SUM('1:31'!S29)</f>
        <v>0</v>
      </c>
      <c r="T29" s="25">
        <f>SUM('1:31'!T29)</f>
        <v>0</v>
      </c>
      <c r="U29" s="25">
        <f>SUM('1:31'!U29)</f>
        <v>0</v>
      </c>
      <c r="V29" s="25">
        <f>SUM('1:31'!V29)</f>
        <v>0</v>
      </c>
      <c r="W29" s="25">
        <f>SUM('1:31'!W29)</f>
        <v>0</v>
      </c>
      <c r="X29" s="25">
        <f>SUM('1:31'!X29)</f>
        <v>0</v>
      </c>
      <c r="Y29" s="25">
        <f>SUM('1:31'!Y29)</f>
        <v>0</v>
      </c>
      <c r="Z29" s="25">
        <f>SUM('1:31'!Z29)</f>
        <v>0</v>
      </c>
      <c r="AA29" s="25">
        <f>SUM('1:31'!AA29)</f>
        <v>0</v>
      </c>
      <c r="AB29" s="25">
        <f>SUM('1:31'!AB29)</f>
        <v>0</v>
      </c>
      <c r="AC29" s="25">
        <f>SUM('1:31'!AC29)</f>
        <v>0</v>
      </c>
      <c r="AD29" s="25">
        <f>SUM('1:31'!AD29)</f>
        <v>0</v>
      </c>
      <c r="AE29" s="25">
        <f>SUM('1:31'!AE29)</f>
        <v>0</v>
      </c>
      <c r="AF29" s="25">
        <f>SUM('1:31'!AF29)</f>
        <v>0</v>
      </c>
      <c r="AG29" s="25">
        <f>SUM('1:31'!AG29)</f>
        <v>0</v>
      </c>
      <c r="AH29" s="25">
        <f>SUM('1:31'!AH29)</f>
        <v>0</v>
      </c>
      <c r="AI29" s="25">
        <f>SUM('1:31'!AI29)</f>
        <v>0</v>
      </c>
      <c r="AJ29" s="25">
        <f>SUM('1:31'!AJ29)</f>
        <v>0</v>
      </c>
      <c r="AK29" s="25">
        <f>SUM('1:31'!AK29)</f>
        <v>0</v>
      </c>
      <c r="AL29" s="25">
        <f>SUM('1:31'!AL29)</f>
        <v>0</v>
      </c>
      <c r="AM29" s="25">
        <f>SUM('1:31'!AM29)</f>
        <v>0</v>
      </c>
      <c r="AN29" s="25">
        <f>SUM('1:31'!AN29)</f>
        <v>0</v>
      </c>
      <c r="AO29" s="25">
        <f>SUM('1:31'!AO29)</f>
        <v>0</v>
      </c>
      <c r="AP29" s="25">
        <f>SUM('1:31'!AP29)</f>
        <v>0</v>
      </c>
      <c r="AQ29" s="25">
        <f>SUM('1:31'!AQ29)</f>
        <v>0</v>
      </c>
      <c r="AR29" s="25">
        <f>SUM('1:31'!AR29)</f>
        <v>0</v>
      </c>
      <c r="AS29" s="25">
        <f>SUM('1:31'!AS29)</f>
        <v>0</v>
      </c>
      <c r="AT29" s="25">
        <f>SUM('1:31'!AT29)</f>
        <v>0</v>
      </c>
      <c r="AU29" s="25">
        <f>SUM('1:31'!AU29)</f>
        <v>0</v>
      </c>
      <c r="AV29" s="25">
        <f>SUM('1:31'!AV29)</f>
        <v>0</v>
      </c>
      <c r="AW29" s="25">
        <f>SUM('1:31'!AW29)</f>
        <v>0</v>
      </c>
      <c r="AX29" s="25">
        <f>SUM('1:31'!AX29)</f>
        <v>0</v>
      </c>
      <c r="AY29" s="25">
        <f>SUM('1:31'!AY29)</f>
        <v>0</v>
      </c>
      <c r="AZ29" s="25">
        <f>SUM('1:31'!AZ29)</f>
        <v>0</v>
      </c>
      <c r="BA29" s="25">
        <f>SUM('1:31'!BA29)</f>
        <v>0</v>
      </c>
    </row>
    <row r="30" spans="1:53" ht="25.5" customHeight="1" x14ac:dyDescent="0.25">
      <c r="A30" s="22"/>
      <c r="B30" s="23"/>
      <c r="C30" s="23"/>
      <c r="D30" s="23">
        <f>SUM('1:31'!D30)</f>
        <v>0</v>
      </c>
      <c r="E30" s="23"/>
      <c r="F30" s="23">
        <f t="shared" si="0"/>
        <v>0</v>
      </c>
      <c r="G30" s="23">
        <f>SUM('1:31'!G30)</f>
        <v>0</v>
      </c>
      <c r="H30" s="24">
        <f>SUM('1:31'!H30)</f>
        <v>0</v>
      </c>
      <c r="I30" s="24">
        <f>SUM('1:31'!I30)</f>
        <v>0</v>
      </c>
      <c r="J30" s="25">
        <f>SUM('1:31'!J30)</f>
        <v>0</v>
      </c>
      <c r="K30" s="25">
        <f>SUM('1:31'!K30)</f>
        <v>0</v>
      </c>
      <c r="L30" s="25">
        <f>SUM('1:31'!L30)</f>
        <v>0</v>
      </c>
      <c r="M30" s="25">
        <f>SUM('1:31'!M30)</f>
        <v>0</v>
      </c>
      <c r="N30" s="25">
        <f>SUM('1:31'!N30)</f>
        <v>0</v>
      </c>
      <c r="O30" s="25">
        <f>SUM('1:31'!O30)</f>
        <v>0</v>
      </c>
      <c r="P30" s="25">
        <f>SUM('1:31'!P30)</f>
        <v>0</v>
      </c>
      <c r="Q30" s="25">
        <f>SUM('1:31'!Q30)</f>
        <v>0</v>
      </c>
      <c r="R30" s="25">
        <f>SUM('1:31'!R30)</f>
        <v>0</v>
      </c>
      <c r="S30" s="25">
        <f>SUM('1:31'!S30)</f>
        <v>0</v>
      </c>
      <c r="T30" s="25">
        <f>SUM('1:31'!T30)</f>
        <v>0</v>
      </c>
      <c r="U30" s="25">
        <f>SUM('1:31'!U30)</f>
        <v>0</v>
      </c>
      <c r="V30" s="25">
        <f>SUM('1:31'!V30)</f>
        <v>0</v>
      </c>
      <c r="W30" s="25">
        <f>SUM('1:31'!W30)</f>
        <v>0</v>
      </c>
      <c r="X30" s="25">
        <f>SUM('1:31'!X30)</f>
        <v>0</v>
      </c>
      <c r="Y30" s="25">
        <f>SUM('1:31'!Y30)</f>
        <v>0</v>
      </c>
      <c r="Z30" s="25">
        <f>SUM('1:31'!Z30)</f>
        <v>0</v>
      </c>
      <c r="AA30" s="25">
        <f>SUM('1:31'!AA30)</f>
        <v>0</v>
      </c>
      <c r="AB30" s="25">
        <f>SUM('1:31'!AB30)</f>
        <v>0</v>
      </c>
      <c r="AC30" s="25">
        <f>SUM('1:31'!AC30)</f>
        <v>0</v>
      </c>
      <c r="AD30" s="25">
        <f>SUM('1:31'!AD30)</f>
        <v>0</v>
      </c>
      <c r="AE30" s="25">
        <f>SUM('1:31'!AE30)</f>
        <v>0</v>
      </c>
      <c r="AF30" s="25">
        <f>SUM('1:31'!AF30)</f>
        <v>0</v>
      </c>
      <c r="AG30" s="25">
        <f>SUM('1:31'!AG30)</f>
        <v>0</v>
      </c>
      <c r="AH30" s="25">
        <f>SUM('1:31'!AH30)</f>
        <v>0</v>
      </c>
      <c r="AI30" s="25">
        <f>SUM('1:31'!AI30)</f>
        <v>0</v>
      </c>
      <c r="AJ30" s="25">
        <f>SUM('1:31'!AJ30)</f>
        <v>0</v>
      </c>
      <c r="AK30" s="25">
        <f>SUM('1:31'!AK30)</f>
        <v>0</v>
      </c>
      <c r="AL30" s="25">
        <f>SUM('1:31'!AL30)</f>
        <v>0</v>
      </c>
      <c r="AM30" s="25">
        <f>SUM('1:31'!AM30)</f>
        <v>0</v>
      </c>
      <c r="AN30" s="25">
        <f>SUM('1:31'!AN30)</f>
        <v>0</v>
      </c>
      <c r="AO30" s="25">
        <f>SUM('1:31'!AO30)</f>
        <v>0</v>
      </c>
      <c r="AP30" s="25">
        <f>SUM('1:31'!AP30)</f>
        <v>0</v>
      </c>
      <c r="AQ30" s="25">
        <f>SUM('1:31'!AQ30)</f>
        <v>0</v>
      </c>
      <c r="AR30" s="25">
        <f>SUM('1:31'!AR30)</f>
        <v>0</v>
      </c>
      <c r="AS30" s="25">
        <f>SUM('1:31'!AS30)</f>
        <v>0</v>
      </c>
      <c r="AT30" s="25">
        <f>SUM('1:31'!AT30)</f>
        <v>0</v>
      </c>
      <c r="AU30" s="25">
        <f>SUM('1:31'!AU30)</f>
        <v>0</v>
      </c>
      <c r="AV30" s="25">
        <f>SUM('1:31'!AV30)</f>
        <v>0</v>
      </c>
      <c r="AW30" s="25">
        <f>SUM('1:31'!AW30)</f>
        <v>0</v>
      </c>
      <c r="AX30" s="25">
        <f>SUM('1:31'!AX30)</f>
        <v>0</v>
      </c>
      <c r="AY30" s="25">
        <f>SUM('1:31'!AY30)</f>
        <v>0</v>
      </c>
      <c r="AZ30" s="25">
        <f>SUM('1:31'!AZ30)</f>
        <v>0</v>
      </c>
      <c r="BA30" s="25">
        <f>SUM('1:31'!BA30)</f>
        <v>0</v>
      </c>
    </row>
    <row r="31" spans="1:53" ht="25.5" customHeight="1" x14ac:dyDescent="0.25">
      <c r="A31" s="22"/>
      <c r="B31" s="23"/>
      <c r="C31" s="23"/>
      <c r="D31" s="23">
        <f>SUM('1:31'!D31)</f>
        <v>0</v>
      </c>
      <c r="E31" s="23"/>
      <c r="F31" s="23">
        <f t="shared" si="0"/>
        <v>0</v>
      </c>
      <c r="G31" s="23">
        <f>SUM('1:31'!G31)</f>
        <v>0</v>
      </c>
      <c r="H31" s="24">
        <f>SUM('1:31'!H31)</f>
        <v>0</v>
      </c>
      <c r="I31" s="24">
        <f>SUM('1:31'!I31)</f>
        <v>0</v>
      </c>
      <c r="J31" s="25">
        <f>SUM('1:31'!J31)</f>
        <v>0</v>
      </c>
      <c r="K31" s="25">
        <f>SUM('1:31'!K31)</f>
        <v>0</v>
      </c>
      <c r="L31" s="25">
        <f>SUM('1:31'!L31)</f>
        <v>0</v>
      </c>
      <c r="M31" s="25">
        <f>SUM('1:31'!M31)</f>
        <v>0</v>
      </c>
      <c r="N31" s="25">
        <f>SUM('1:31'!N31)</f>
        <v>0</v>
      </c>
      <c r="O31" s="25">
        <f>SUM('1:31'!O31)</f>
        <v>0</v>
      </c>
      <c r="P31" s="25">
        <f>SUM('1:31'!P31)</f>
        <v>0</v>
      </c>
      <c r="Q31" s="25">
        <f>SUM('1:31'!Q31)</f>
        <v>0</v>
      </c>
      <c r="R31" s="25">
        <f>SUM('1:31'!R31)</f>
        <v>0</v>
      </c>
      <c r="S31" s="25">
        <f>SUM('1:31'!S31)</f>
        <v>0</v>
      </c>
      <c r="T31" s="25">
        <f>SUM('1:31'!T31)</f>
        <v>0</v>
      </c>
      <c r="U31" s="25">
        <f>SUM('1:31'!U31)</f>
        <v>0</v>
      </c>
      <c r="V31" s="25">
        <f>SUM('1:31'!V31)</f>
        <v>0</v>
      </c>
      <c r="W31" s="25">
        <f>SUM('1:31'!W31)</f>
        <v>0</v>
      </c>
      <c r="X31" s="25">
        <f>SUM('1:31'!X31)</f>
        <v>0</v>
      </c>
      <c r="Y31" s="25">
        <f>SUM('1:31'!Y31)</f>
        <v>0</v>
      </c>
      <c r="Z31" s="25">
        <f>SUM('1:31'!Z31)</f>
        <v>0</v>
      </c>
      <c r="AA31" s="25">
        <f>SUM('1:31'!AA31)</f>
        <v>0</v>
      </c>
      <c r="AB31" s="25">
        <f>SUM('1:31'!AB31)</f>
        <v>0</v>
      </c>
      <c r="AC31" s="25">
        <f>SUM('1:31'!AC31)</f>
        <v>0</v>
      </c>
      <c r="AD31" s="25">
        <f>SUM('1:31'!AD31)</f>
        <v>0</v>
      </c>
      <c r="AE31" s="25">
        <f>SUM('1:31'!AE31)</f>
        <v>0</v>
      </c>
      <c r="AF31" s="25">
        <f>SUM('1:31'!AF31)</f>
        <v>0</v>
      </c>
      <c r="AG31" s="25">
        <f>SUM('1:31'!AG31)</f>
        <v>0</v>
      </c>
      <c r="AH31" s="25">
        <f>SUM('1:31'!AH31)</f>
        <v>0</v>
      </c>
      <c r="AI31" s="25">
        <f>SUM('1:31'!AI31)</f>
        <v>0</v>
      </c>
      <c r="AJ31" s="25">
        <f>SUM('1:31'!AJ31)</f>
        <v>0</v>
      </c>
      <c r="AK31" s="25">
        <f>SUM('1:31'!AK31)</f>
        <v>0</v>
      </c>
      <c r="AL31" s="25">
        <f>SUM('1:31'!AL31)</f>
        <v>0</v>
      </c>
      <c r="AM31" s="25">
        <f>SUM('1:31'!AM31)</f>
        <v>0</v>
      </c>
      <c r="AN31" s="25">
        <f>SUM('1:31'!AN31)</f>
        <v>0</v>
      </c>
      <c r="AO31" s="25">
        <f>SUM('1:31'!AO31)</f>
        <v>0</v>
      </c>
      <c r="AP31" s="25">
        <f>SUM('1:31'!AP31)</f>
        <v>0</v>
      </c>
      <c r="AQ31" s="25">
        <f>SUM('1:31'!AQ31)</f>
        <v>0</v>
      </c>
      <c r="AR31" s="25">
        <f>SUM('1:31'!AR31)</f>
        <v>0</v>
      </c>
      <c r="AS31" s="25">
        <f>SUM('1:31'!AS31)</f>
        <v>0</v>
      </c>
      <c r="AT31" s="25">
        <f>SUM('1:31'!AT31)</f>
        <v>0</v>
      </c>
      <c r="AU31" s="25">
        <f>SUM('1:31'!AU31)</f>
        <v>0</v>
      </c>
      <c r="AV31" s="25">
        <f>SUM('1:31'!AV31)</f>
        <v>0</v>
      </c>
      <c r="AW31" s="25">
        <f>SUM('1:31'!AW31)</f>
        <v>0</v>
      </c>
      <c r="AX31" s="25">
        <f>SUM('1:31'!AX31)</f>
        <v>0</v>
      </c>
      <c r="AY31" s="25">
        <f>SUM('1:31'!AY31)</f>
        <v>0</v>
      </c>
      <c r="AZ31" s="25">
        <f>SUM('1:31'!AZ31)</f>
        <v>0</v>
      </c>
      <c r="BA31" s="25">
        <f>SUM('1:31'!BA31)</f>
        <v>0</v>
      </c>
    </row>
    <row r="32" spans="1:53" ht="25.5" customHeight="1" x14ac:dyDescent="0.25">
      <c r="A32" s="22"/>
      <c r="B32" s="23"/>
      <c r="C32" s="23"/>
      <c r="D32" s="23">
        <f>SUM('1:31'!D32)</f>
        <v>0</v>
      </c>
      <c r="E32" s="23"/>
      <c r="F32" s="23">
        <f t="shared" si="0"/>
        <v>0</v>
      </c>
      <c r="G32" s="23">
        <f>SUM('1:31'!G32)</f>
        <v>0</v>
      </c>
      <c r="H32" s="24">
        <f>SUM('1:31'!H32)</f>
        <v>0</v>
      </c>
      <c r="I32" s="24">
        <f>SUM('1:31'!I32)</f>
        <v>0</v>
      </c>
      <c r="J32" s="25">
        <f>SUM('1:31'!J32)</f>
        <v>0</v>
      </c>
      <c r="K32" s="25">
        <f>SUM('1:31'!K32)</f>
        <v>0</v>
      </c>
      <c r="L32" s="25">
        <f>SUM('1:31'!L32)</f>
        <v>0</v>
      </c>
      <c r="M32" s="25">
        <f>SUM('1:31'!M32)</f>
        <v>0</v>
      </c>
      <c r="N32" s="25">
        <f>SUM('1:31'!N32)</f>
        <v>0</v>
      </c>
      <c r="O32" s="25">
        <f>SUM('1:31'!O32)</f>
        <v>0</v>
      </c>
      <c r="P32" s="25">
        <f>SUM('1:31'!P32)</f>
        <v>0</v>
      </c>
      <c r="Q32" s="25">
        <f>SUM('1:31'!Q32)</f>
        <v>0</v>
      </c>
      <c r="R32" s="25">
        <f>SUM('1:31'!R32)</f>
        <v>0</v>
      </c>
      <c r="S32" s="25">
        <f>SUM('1:31'!S32)</f>
        <v>0</v>
      </c>
      <c r="T32" s="25">
        <f>SUM('1:31'!T32)</f>
        <v>0</v>
      </c>
      <c r="U32" s="25">
        <f>SUM('1:31'!U32)</f>
        <v>0</v>
      </c>
      <c r="V32" s="25">
        <f>SUM('1:31'!V32)</f>
        <v>0</v>
      </c>
      <c r="W32" s="25">
        <f>SUM('1:31'!W32)</f>
        <v>0</v>
      </c>
      <c r="X32" s="25">
        <f>SUM('1:31'!X32)</f>
        <v>0</v>
      </c>
      <c r="Y32" s="25">
        <f>SUM('1:31'!Y32)</f>
        <v>0</v>
      </c>
      <c r="Z32" s="25">
        <f>SUM('1:31'!Z32)</f>
        <v>0</v>
      </c>
      <c r="AA32" s="25">
        <f>SUM('1:31'!AA32)</f>
        <v>0</v>
      </c>
      <c r="AB32" s="25">
        <f>SUM('1:31'!AB32)</f>
        <v>0</v>
      </c>
      <c r="AC32" s="25">
        <f>SUM('1:31'!AC32)</f>
        <v>0</v>
      </c>
      <c r="AD32" s="25">
        <f>SUM('1:31'!AD32)</f>
        <v>0</v>
      </c>
      <c r="AE32" s="25">
        <f>SUM('1:31'!AE32)</f>
        <v>0</v>
      </c>
      <c r="AF32" s="25">
        <f>SUM('1:31'!AF32)</f>
        <v>0</v>
      </c>
      <c r="AG32" s="25">
        <f>SUM('1:31'!AG32)</f>
        <v>0</v>
      </c>
      <c r="AH32" s="25">
        <f>SUM('1:31'!AH32)</f>
        <v>0</v>
      </c>
      <c r="AI32" s="25">
        <f>SUM('1:31'!AI32)</f>
        <v>0</v>
      </c>
      <c r="AJ32" s="25">
        <f>SUM('1:31'!AJ32)</f>
        <v>0</v>
      </c>
      <c r="AK32" s="25">
        <f>SUM('1:31'!AK32)</f>
        <v>0</v>
      </c>
      <c r="AL32" s="25">
        <f>SUM('1:31'!AL32)</f>
        <v>0</v>
      </c>
      <c r="AM32" s="25">
        <f>SUM('1:31'!AM32)</f>
        <v>0</v>
      </c>
      <c r="AN32" s="25">
        <f>SUM('1:31'!AN32)</f>
        <v>0</v>
      </c>
      <c r="AO32" s="25">
        <f>SUM('1:31'!AO32)</f>
        <v>0</v>
      </c>
      <c r="AP32" s="25">
        <f>SUM('1:31'!AP32)</f>
        <v>0</v>
      </c>
      <c r="AQ32" s="25">
        <f>SUM('1:31'!AQ32)</f>
        <v>0</v>
      </c>
      <c r="AR32" s="25">
        <f>SUM('1:31'!AR32)</f>
        <v>0</v>
      </c>
      <c r="AS32" s="25">
        <f>SUM('1:31'!AS32)</f>
        <v>0</v>
      </c>
      <c r="AT32" s="25">
        <f>SUM('1:31'!AT32)</f>
        <v>0</v>
      </c>
      <c r="AU32" s="25">
        <f>SUM('1:31'!AU32)</f>
        <v>0</v>
      </c>
      <c r="AV32" s="25">
        <f>SUM('1:31'!AV32)</f>
        <v>0</v>
      </c>
      <c r="AW32" s="25">
        <f>SUM('1:31'!AW32)</f>
        <v>0</v>
      </c>
      <c r="AX32" s="25">
        <f>SUM('1:31'!AX32)</f>
        <v>0</v>
      </c>
      <c r="AY32" s="25">
        <f>SUM('1:31'!AY32)</f>
        <v>0</v>
      </c>
      <c r="AZ32" s="25">
        <f>SUM('1:31'!AZ32)</f>
        <v>0</v>
      </c>
      <c r="BA32" s="25">
        <f>SUM('1:31'!BA32)</f>
        <v>0</v>
      </c>
    </row>
    <row r="33" spans="1:53" ht="25.5" customHeight="1" x14ac:dyDescent="0.25">
      <c r="A33" s="22"/>
      <c r="B33" s="23"/>
      <c r="C33" s="23"/>
      <c r="D33" s="23">
        <f>SUM('1:31'!D33)</f>
        <v>0</v>
      </c>
      <c r="E33" s="23"/>
      <c r="F33" s="23">
        <f t="shared" si="0"/>
        <v>0</v>
      </c>
      <c r="G33" s="23">
        <f>SUM('1:31'!G33)</f>
        <v>0</v>
      </c>
      <c r="H33" s="24">
        <f>SUM('1:31'!H33)</f>
        <v>0</v>
      </c>
      <c r="I33" s="24">
        <f>SUM('1:31'!I33)</f>
        <v>0</v>
      </c>
      <c r="J33" s="25">
        <f>SUM('1:31'!J33)</f>
        <v>0</v>
      </c>
      <c r="K33" s="25">
        <f>SUM('1:31'!K33)</f>
        <v>0</v>
      </c>
      <c r="L33" s="25">
        <f>SUM('1:31'!L33)</f>
        <v>0</v>
      </c>
      <c r="M33" s="25">
        <f>SUM('1:31'!M33)</f>
        <v>0</v>
      </c>
      <c r="N33" s="25">
        <f>SUM('1:31'!N33)</f>
        <v>0</v>
      </c>
      <c r="O33" s="25">
        <f>SUM('1:31'!O33)</f>
        <v>0</v>
      </c>
      <c r="P33" s="25">
        <f>SUM('1:31'!P33)</f>
        <v>0</v>
      </c>
      <c r="Q33" s="25">
        <f>SUM('1:31'!Q33)</f>
        <v>0</v>
      </c>
      <c r="R33" s="25">
        <f>SUM('1:31'!R33)</f>
        <v>0</v>
      </c>
      <c r="S33" s="25">
        <f>SUM('1:31'!S33)</f>
        <v>0</v>
      </c>
      <c r="T33" s="25">
        <f>SUM('1:31'!T33)</f>
        <v>0</v>
      </c>
      <c r="U33" s="25">
        <f>SUM('1:31'!U33)</f>
        <v>0</v>
      </c>
      <c r="V33" s="25">
        <f>SUM('1:31'!V33)</f>
        <v>0</v>
      </c>
      <c r="W33" s="25">
        <f>SUM('1:31'!W33)</f>
        <v>0</v>
      </c>
      <c r="X33" s="25">
        <f>SUM('1:31'!X33)</f>
        <v>0</v>
      </c>
      <c r="Y33" s="25">
        <f>SUM('1:31'!Y33)</f>
        <v>0</v>
      </c>
      <c r="Z33" s="25">
        <f>SUM('1:31'!Z33)</f>
        <v>0</v>
      </c>
      <c r="AA33" s="25">
        <f>SUM('1:31'!AA33)</f>
        <v>0</v>
      </c>
      <c r="AB33" s="25">
        <f>SUM('1:31'!AB33)</f>
        <v>0</v>
      </c>
      <c r="AC33" s="25">
        <f>SUM('1:31'!AC33)</f>
        <v>0</v>
      </c>
      <c r="AD33" s="25">
        <f>SUM('1:31'!AD33)</f>
        <v>0</v>
      </c>
      <c r="AE33" s="25">
        <f>SUM('1:31'!AE33)</f>
        <v>0</v>
      </c>
      <c r="AF33" s="25">
        <f>SUM('1:31'!AF33)</f>
        <v>0</v>
      </c>
      <c r="AG33" s="25">
        <f>SUM('1:31'!AG33)</f>
        <v>0</v>
      </c>
      <c r="AH33" s="25">
        <f>SUM('1:31'!AH33)</f>
        <v>0</v>
      </c>
      <c r="AI33" s="25">
        <f>SUM('1:31'!AI33)</f>
        <v>0</v>
      </c>
      <c r="AJ33" s="25">
        <f>SUM('1:31'!AJ33)</f>
        <v>0</v>
      </c>
      <c r="AK33" s="25">
        <f>SUM('1:31'!AK33)</f>
        <v>0</v>
      </c>
      <c r="AL33" s="25">
        <f>SUM('1:31'!AL33)</f>
        <v>0</v>
      </c>
      <c r="AM33" s="25">
        <f>SUM('1:31'!AM33)</f>
        <v>0</v>
      </c>
      <c r="AN33" s="25">
        <f>SUM('1:31'!AN33)</f>
        <v>0</v>
      </c>
      <c r="AO33" s="25">
        <f>SUM('1:31'!AO33)</f>
        <v>0</v>
      </c>
      <c r="AP33" s="25">
        <f>SUM('1:31'!AP33)</f>
        <v>0</v>
      </c>
      <c r="AQ33" s="25">
        <f>SUM('1:31'!AQ33)</f>
        <v>0</v>
      </c>
      <c r="AR33" s="25">
        <f>SUM('1:31'!AR33)</f>
        <v>0</v>
      </c>
      <c r="AS33" s="25">
        <f>SUM('1:31'!AS33)</f>
        <v>0</v>
      </c>
      <c r="AT33" s="25">
        <f>SUM('1:31'!AT33)</f>
        <v>0</v>
      </c>
      <c r="AU33" s="25">
        <f>SUM('1:31'!AU33)</f>
        <v>0</v>
      </c>
      <c r="AV33" s="25">
        <f>SUM('1:31'!AV33)</f>
        <v>0</v>
      </c>
      <c r="AW33" s="25">
        <f>SUM('1:31'!AW33)</f>
        <v>0</v>
      </c>
      <c r="AX33" s="25">
        <f>SUM('1:31'!AX33)</f>
        <v>0</v>
      </c>
      <c r="AY33" s="25">
        <f>SUM('1:31'!AY33)</f>
        <v>0</v>
      </c>
      <c r="AZ33" s="25">
        <f>SUM('1:31'!AZ33)</f>
        <v>0</v>
      </c>
      <c r="BA33" s="25">
        <f>SUM('1:31'!BA33)</f>
        <v>0</v>
      </c>
    </row>
    <row r="34" spans="1:53" ht="25.5" customHeight="1" x14ac:dyDescent="0.25">
      <c r="A34" s="22"/>
      <c r="B34" s="23"/>
      <c r="C34" s="23"/>
      <c r="D34" s="23">
        <f>SUM('1:31'!D34)</f>
        <v>0</v>
      </c>
      <c r="E34" s="23"/>
      <c r="F34" s="23">
        <f t="shared" si="0"/>
        <v>0</v>
      </c>
      <c r="G34" s="23">
        <f>SUM('1:31'!G34)</f>
        <v>0</v>
      </c>
      <c r="H34" s="24">
        <f>SUM('1:31'!H34)</f>
        <v>0</v>
      </c>
      <c r="I34" s="24">
        <f>SUM('1:31'!I34)</f>
        <v>0</v>
      </c>
      <c r="J34" s="25">
        <f>SUM('1:31'!J34)</f>
        <v>0</v>
      </c>
      <c r="K34" s="25">
        <f>SUM('1:31'!K34)</f>
        <v>0</v>
      </c>
      <c r="L34" s="25">
        <f>SUM('1:31'!L34)</f>
        <v>0</v>
      </c>
      <c r="M34" s="25">
        <f>SUM('1:31'!M34)</f>
        <v>0</v>
      </c>
      <c r="N34" s="25">
        <f>SUM('1:31'!N34)</f>
        <v>0</v>
      </c>
      <c r="O34" s="25">
        <f>SUM('1:31'!O34)</f>
        <v>0</v>
      </c>
      <c r="P34" s="25">
        <f>SUM('1:31'!P34)</f>
        <v>0</v>
      </c>
      <c r="Q34" s="25">
        <f>SUM('1:31'!Q34)</f>
        <v>0</v>
      </c>
      <c r="R34" s="25">
        <f>SUM('1:31'!R34)</f>
        <v>0</v>
      </c>
      <c r="S34" s="25">
        <f>SUM('1:31'!S34)</f>
        <v>0</v>
      </c>
      <c r="T34" s="25">
        <f>SUM('1:31'!T34)</f>
        <v>0</v>
      </c>
      <c r="U34" s="25">
        <f>SUM('1:31'!U34)</f>
        <v>0</v>
      </c>
      <c r="V34" s="25">
        <f>SUM('1:31'!V34)</f>
        <v>0</v>
      </c>
      <c r="W34" s="25">
        <f>SUM('1:31'!W34)</f>
        <v>0</v>
      </c>
      <c r="X34" s="25">
        <f>SUM('1:31'!X34)</f>
        <v>0</v>
      </c>
      <c r="Y34" s="25">
        <f>SUM('1:31'!Y34)</f>
        <v>0</v>
      </c>
      <c r="Z34" s="25">
        <f>SUM('1:31'!Z34)</f>
        <v>0</v>
      </c>
      <c r="AA34" s="25">
        <f>SUM('1:31'!AA34)</f>
        <v>0</v>
      </c>
      <c r="AB34" s="25">
        <f>SUM('1:31'!AB34)</f>
        <v>0</v>
      </c>
      <c r="AC34" s="25">
        <f>SUM('1:31'!AC34)</f>
        <v>0</v>
      </c>
      <c r="AD34" s="25">
        <f>SUM('1:31'!AD34)</f>
        <v>0</v>
      </c>
      <c r="AE34" s="25">
        <f>SUM('1:31'!AE34)</f>
        <v>0</v>
      </c>
      <c r="AF34" s="25">
        <f>SUM('1:31'!AF34)</f>
        <v>0</v>
      </c>
      <c r="AG34" s="25">
        <f>SUM('1:31'!AG34)</f>
        <v>0</v>
      </c>
      <c r="AH34" s="25">
        <f>SUM('1:31'!AH34)</f>
        <v>0</v>
      </c>
      <c r="AI34" s="25">
        <f>SUM('1:31'!AI34)</f>
        <v>0</v>
      </c>
      <c r="AJ34" s="25">
        <f>SUM('1:31'!AJ34)</f>
        <v>0</v>
      </c>
      <c r="AK34" s="25">
        <f>SUM('1:31'!AK34)</f>
        <v>0</v>
      </c>
      <c r="AL34" s="25">
        <f>SUM('1:31'!AL34)</f>
        <v>0</v>
      </c>
      <c r="AM34" s="25">
        <f>SUM('1:31'!AM34)</f>
        <v>0</v>
      </c>
      <c r="AN34" s="25">
        <f>SUM('1:31'!AN34)</f>
        <v>0</v>
      </c>
      <c r="AO34" s="25">
        <f>SUM('1:31'!AO34)</f>
        <v>0</v>
      </c>
      <c r="AP34" s="25">
        <f>SUM('1:31'!AP34)</f>
        <v>0</v>
      </c>
      <c r="AQ34" s="25">
        <f>SUM('1:31'!AQ34)</f>
        <v>0</v>
      </c>
      <c r="AR34" s="25">
        <f>SUM('1:31'!AR34)</f>
        <v>0</v>
      </c>
      <c r="AS34" s="25">
        <f>SUM('1:31'!AS34)</f>
        <v>0</v>
      </c>
      <c r="AT34" s="25">
        <f>SUM('1:31'!AT34)</f>
        <v>0</v>
      </c>
      <c r="AU34" s="25">
        <f>SUM('1:31'!AU34)</f>
        <v>0</v>
      </c>
      <c r="AV34" s="25">
        <f>SUM('1:31'!AV34)</f>
        <v>0</v>
      </c>
      <c r="AW34" s="25">
        <f>SUM('1:31'!AW34)</f>
        <v>0</v>
      </c>
      <c r="AX34" s="25">
        <f>SUM('1:31'!AX34)</f>
        <v>0</v>
      </c>
      <c r="AY34" s="25">
        <f>SUM('1:31'!AY34)</f>
        <v>0</v>
      </c>
      <c r="AZ34" s="25">
        <f>SUM('1:31'!AZ34)</f>
        <v>0</v>
      </c>
      <c r="BA34" s="25">
        <f>SUM('1:31'!BA34)</f>
        <v>0</v>
      </c>
    </row>
    <row r="35" spans="1:53" ht="25.5" customHeight="1" x14ac:dyDescent="0.25">
      <c r="A35" s="22"/>
      <c r="B35" s="23"/>
      <c r="C35" s="23"/>
      <c r="D35" s="23">
        <f>SUM('1:31'!D35)</f>
        <v>0</v>
      </c>
      <c r="E35" s="23"/>
      <c r="F35" s="23">
        <f t="shared" si="0"/>
        <v>0</v>
      </c>
      <c r="G35" s="23">
        <f>SUM('1:31'!G35)</f>
        <v>0</v>
      </c>
      <c r="H35" s="24">
        <f>SUM('1:31'!H35)</f>
        <v>0</v>
      </c>
      <c r="I35" s="24">
        <f>SUM('1:31'!I35)</f>
        <v>0</v>
      </c>
      <c r="J35" s="25">
        <f>SUM('1:31'!J35)</f>
        <v>0</v>
      </c>
      <c r="K35" s="25">
        <f>SUM('1:31'!K35)</f>
        <v>0</v>
      </c>
      <c r="L35" s="25">
        <f>SUM('1:31'!L35)</f>
        <v>0</v>
      </c>
      <c r="M35" s="25">
        <f>SUM('1:31'!M35)</f>
        <v>0</v>
      </c>
      <c r="N35" s="25">
        <f>SUM('1:31'!N35)</f>
        <v>0</v>
      </c>
      <c r="O35" s="25">
        <f>SUM('1:31'!O35)</f>
        <v>0</v>
      </c>
      <c r="P35" s="25">
        <f>SUM('1:31'!P35)</f>
        <v>0</v>
      </c>
      <c r="Q35" s="25">
        <f>SUM('1:31'!Q35)</f>
        <v>0</v>
      </c>
      <c r="R35" s="25">
        <f>SUM('1:31'!R35)</f>
        <v>0</v>
      </c>
      <c r="S35" s="25">
        <f>SUM('1:31'!S35)</f>
        <v>0</v>
      </c>
      <c r="T35" s="25">
        <f>SUM('1:31'!T35)</f>
        <v>0</v>
      </c>
      <c r="U35" s="25">
        <f>SUM('1:31'!U35)</f>
        <v>0</v>
      </c>
      <c r="V35" s="25">
        <f>SUM('1:31'!V35)</f>
        <v>0</v>
      </c>
      <c r="W35" s="25">
        <f>SUM('1:31'!W35)</f>
        <v>0</v>
      </c>
      <c r="X35" s="25">
        <f>SUM('1:31'!X35)</f>
        <v>0</v>
      </c>
      <c r="Y35" s="25">
        <f>SUM('1:31'!Y35)</f>
        <v>0</v>
      </c>
      <c r="Z35" s="25">
        <f>SUM('1:31'!Z35)</f>
        <v>0</v>
      </c>
      <c r="AA35" s="25">
        <f>SUM('1:31'!AA35)</f>
        <v>0</v>
      </c>
      <c r="AB35" s="25">
        <f>SUM('1:31'!AB35)</f>
        <v>0</v>
      </c>
      <c r="AC35" s="25">
        <f>SUM('1:31'!AC35)</f>
        <v>0</v>
      </c>
      <c r="AD35" s="25">
        <f>SUM('1:31'!AD35)</f>
        <v>0</v>
      </c>
      <c r="AE35" s="25">
        <f>SUM('1:31'!AE35)</f>
        <v>0</v>
      </c>
      <c r="AF35" s="25">
        <f>SUM('1:31'!AF35)</f>
        <v>0</v>
      </c>
      <c r="AG35" s="25">
        <f>SUM('1:31'!AG35)</f>
        <v>0</v>
      </c>
      <c r="AH35" s="25">
        <f>SUM('1:31'!AH35)</f>
        <v>0</v>
      </c>
      <c r="AI35" s="25">
        <f>SUM('1:31'!AI35)</f>
        <v>0</v>
      </c>
      <c r="AJ35" s="25">
        <f>SUM('1:31'!AJ35)</f>
        <v>0</v>
      </c>
      <c r="AK35" s="25">
        <f>SUM('1:31'!AK35)</f>
        <v>0</v>
      </c>
      <c r="AL35" s="25">
        <f>SUM('1:31'!AL35)</f>
        <v>0</v>
      </c>
      <c r="AM35" s="25">
        <f>SUM('1:31'!AM35)</f>
        <v>0</v>
      </c>
      <c r="AN35" s="25">
        <f>SUM('1:31'!AN35)</f>
        <v>0</v>
      </c>
      <c r="AO35" s="25">
        <f>SUM('1:31'!AO35)</f>
        <v>0</v>
      </c>
      <c r="AP35" s="25">
        <f>SUM('1:31'!AP35)</f>
        <v>0</v>
      </c>
      <c r="AQ35" s="25">
        <f>SUM('1:31'!AQ35)</f>
        <v>0</v>
      </c>
      <c r="AR35" s="25">
        <f>SUM('1:31'!AR35)</f>
        <v>0</v>
      </c>
      <c r="AS35" s="25">
        <f>SUM('1:31'!AS35)</f>
        <v>0</v>
      </c>
      <c r="AT35" s="25">
        <f>SUM('1:31'!AT35)</f>
        <v>0</v>
      </c>
      <c r="AU35" s="25">
        <f>SUM('1:31'!AU35)</f>
        <v>0</v>
      </c>
      <c r="AV35" s="25">
        <f>SUM('1:31'!AV35)</f>
        <v>0</v>
      </c>
      <c r="AW35" s="25">
        <f>SUM('1:31'!AW35)</f>
        <v>0</v>
      </c>
      <c r="AX35" s="25">
        <f>SUM('1:31'!AX35)</f>
        <v>0</v>
      </c>
      <c r="AY35" s="25">
        <f>SUM('1:31'!AY35)</f>
        <v>0</v>
      </c>
      <c r="AZ35" s="25">
        <f>SUM('1:31'!AZ35)</f>
        <v>0</v>
      </c>
      <c r="BA35" s="25">
        <f>SUM('1:31'!BA35)</f>
        <v>0</v>
      </c>
    </row>
    <row r="36" spans="1:53" ht="25.5" customHeight="1" x14ac:dyDescent="0.25">
      <c r="A36" s="22"/>
      <c r="B36" s="23"/>
      <c r="C36" s="23"/>
      <c r="D36" s="23">
        <f>SUM('1:31'!D36)</f>
        <v>0</v>
      </c>
      <c r="E36" s="23"/>
      <c r="F36" s="23">
        <f t="shared" si="0"/>
        <v>0</v>
      </c>
      <c r="G36" s="23">
        <f>SUM('1:31'!G36)</f>
        <v>0</v>
      </c>
      <c r="H36" s="24">
        <f>SUM('1:31'!H36)</f>
        <v>0</v>
      </c>
      <c r="I36" s="24">
        <f>SUM('1:31'!I36)</f>
        <v>0</v>
      </c>
      <c r="J36" s="25">
        <f>SUM('1:31'!J36)</f>
        <v>0</v>
      </c>
      <c r="K36" s="25">
        <f>SUM('1:31'!K36)</f>
        <v>0</v>
      </c>
      <c r="L36" s="25">
        <f>SUM('1:31'!L36)</f>
        <v>0</v>
      </c>
      <c r="M36" s="25">
        <f>SUM('1:31'!M36)</f>
        <v>0</v>
      </c>
      <c r="N36" s="25">
        <f>SUM('1:31'!N36)</f>
        <v>0</v>
      </c>
      <c r="O36" s="25">
        <f>SUM('1:31'!O36)</f>
        <v>0</v>
      </c>
      <c r="P36" s="25">
        <f>SUM('1:31'!P36)</f>
        <v>0</v>
      </c>
      <c r="Q36" s="25">
        <f>SUM('1:31'!Q36)</f>
        <v>0</v>
      </c>
      <c r="R36" s="25">
        <f>SUM('1:31'!R36)</f>
        <v>0</v>
      </c>
      <c r="S36" s="25">
        <f>SUM('1:31'!S36)</f>
        <v>0</v>
      </c>
      <c r="T36" s="25">
        <f>SUM('1:31'!T36)</f>
        <v>0</v>
      </c>
      <c r="U36" s="25">
        <f>SUM('1:31'!U36)</f>
        <v>0</v>
      </c>
      <c r="V36" s="25">
        <f>SUM('1:31'!V36)</f>
        <v>0</v>
      </c>
      <c r="W36" s="25">
        <f>SUM('1:31'!W36)</f>
        <v>0</v>
      </c>
      <c r="X36" s="25">
        <f>SUM('1:31'!X36)</f>
        <v>0</v>
      </c>
      <c r="Y36" s="25">
        <f>SUM('1:31'!Y36)</f>
        <v>0</v>
      </c>
      <c r="Z36" s="25">
        <f>SUM('1:31'!Z36)</f>
        <v>0</v>
      </c>
      <c r="AA36" s="25">
        <f>SUM('1:31'!AA36)</f>
        <v>0</v>
      </c>
      <c r="AB36" s="25">
        <f>SUM('1:31'!AB36)</f>
        <v>0</v>
      </c>
      <c r="AC36" s="25">
        <f>SUM('1:31'!AC36)</f>
        <v>0</v>
      </c>
      <c r="AD36" s="25">
        <f>SUM('1:31'!AD36)</f>
        <v>0</v>
      </c>
      <c r="AE36" s="25">
        <f>SUM('1:31'!AE36)</f>
        <v>0</v>
      </c>
      <c r="AF36" s="25">
        <f>SUM('1:31'!AF36)</f>
        <v>0</v>
      </c>
      <c r="AG36" s="25">
        <f>SUM('1:31'!AG36)</f>
        <v>0</v>
      </c>
      <c r="AH36" s="25">
        <f>SUM('1:31'!AH36)</f>
        <v>0</v>
      </c>
      <c r="AI36" s="25">
        <f>SUM('1:31'!AI36)</f>
        <v>0</v>
      </c>
      <c r="AJ36" s="25">
        <f>SUM('1:31'!AJ36)</f>
        <v>0</v>
      </c>
      <c r="AK36" s="25">
        <f>SUM('1:31'!AK36)</f>
        <v>0</v>
      </c>
      <c r="AL36" s="25">
        <f>SUM('1:31'!AL36)</f>
        <v>0</v>
      </c>
      <c r="AM36" s="25">
        <f>SUM('1:31'!AM36)</f>
        <v>0</v>
      </c>
      <c r="AN36" s="25">
        <f>SUM('1:31'!AN36)</f>
        <v>0</v>
      </c>
      <c r="AO36" s="25">
        <f>SUM('1:31'!AO36)</f>
        <v>0</v>
      </c>
      <c r="AP36" s="25">
        <f>SUM('1:31'!AP36)</f>
        <v>0</v>
      </c>
      <c r="AQ36" s="25">
        <f>SUM('1:31'!AQ36)</f>
        <v>0</v>
      </c>
      <c r="AR36" s="25">
        <f>SUM('1:31'!AR36)</f>
        <v>0</v>
      </c>
      <c r="AS36" s="25">
        <f>SUM('1:31'!AS36)</f>
        <v>0</v>
      </c>
      <c r="AT36" s="25">
        <f>SUM('1:31'!AT36)</f>
        <v>0</v>
      </c>
      <c r="AU36" s="25">
        <f>SUM('1:31'!AU36)</f>
        <v>0</v>
      </c>
      <c r="AV36" s="25">
        <f>SUM('1:31'!AV36)</f>
        <v>0</v>
      </c>
      <c r="AW36" s="25">
        <f>SUM('1:31'!AW36)</f>
        <v>0</v>
      </c>
      <c r="AX36" s="25">
        <f>SUM('1:31'!AX36)</f>
        <v>0</v>
      </c>
      <c r="AY36" s="25">
        <f>SUM('1:31'!AY36)</f>
        <v>0</v>
      </c>
      <c r="AZ36" s="25">
        <f>SUM('1:31'!AZ36)</f>
        <v>0</v>
      </c>
      <c r="BA36" s="25">
        <f>SUM('1:31'!BA36)</f>
        <v>0</v>
      </c>
    </row>
    <row r="37" spans="1:53" ht="25.5" customHeight="1" x14ac:dyDescent="0.25">
      <c r="A37" s="22"/>
      <c r="B37" s="23"/>
      <c r="C37" s="23"/>
      <c r="D37" s="23">
        <f>SUM('1:31'!D37)</f>
        <v>0</v>
      </c>
      <c r="E37" s="23"/>
      <c r="F37" s="23">
        <f t="shared" si="0"/>
        <v>0</v>
      </c>
      <c r="G37" s="23">
        <f>SUM('1:31'!G37)</f>
        <v>0</v>
      </c>
      <c r="H37" s="24">
        <f>SUM('1:31'!H37)</f>
        <v>0</v>
      </c>
      <c r="I37" s="24">
        <f>SUM('1:31'!I37)</f>
        <v>0</v>
      </c>
      <c r="J37" s="25">
        <f>SUM('1:31'!J37)</f>
        <v>0</v>
      </c>
      <c r="K37" s="25">
        <f>SUM('1:31'!K37)</f>
        <v>0</v>
      </c>
      <c r="L37" s="25">
        <f>SUM('1:31'!L37)</f>
        <v>0</v>
      </c>
      <c r="M37" s="25">
        <f>SUM('1:31'!M37)</f>
        <v>0</v>
      </c>
      <c r="N37" s="25">
        <f>SUM('1:31'!N37)</f>
        <v>0</v>
      </c>
      <c r="O37" s="25">
        <f>SUM('1:31'!O37)</f>
        <v>0</v>
      </c>
      <c r="P37" s="25">
        <f>SUM('1:31'!P37)</f>
        <v>0</v>
      </c>
      <c r="Q37" s="25">
        <f>SUM('1:31'!Q37)</f>
        <v>0</v>
      </c>
      <c r="R37" s="25">
        <f>SUM('1:31'!R37)</f>
        <v>0</v>
      </c>
      <c r="S37" s="25">
        <f>SUM('1:31'!S37)</f>
        <v>0</v>
      </c>
      <c r="T37" s="25">
        <f>SUM('1:31'!T37)</f>
        <v>0</v>
      </c>
      <c r="U37" s="25">
        <f>SUM('1:31'!U37)</f>
        <v>0</v>
      </c>
      <c r="V37" s="25">
        <f>SUM('1:31'!V37)</f>
        <v>0</v>
      </c>
      <c r="W37" s="25">
        <f>SUM('1:31'!W37)</f>
        <v>0</v>
      </c>
      <c r="X37" s="25">
        <f>SUM('1:31'!X37)</f>
        <v>0</v>
      </c>
      <c r="Y37" s="25">
        <f>SUM('1:31'!Y37)</f>
        <v>0</v>
      </c>
      <c r="Z37" s="25">
        <f>SUM('1:31'!Z37)</f>
        <v>0</v>
      </c>
      <c r="AA37" s="25">
        <f>SUM('1:31'!AA37)</f>
        <v>0</v>
      </c>
      <c r="AB37" s="25">
        <f>SUM('1:31'!AB37)</f>
        <v>0</v>
      </c>
      <c r="AC37" s="25">
        <f>SUM('1:31'!AC37)</f>
        <v>0</v>
      </c>
      <c r="AD37" s="25">
        <f>SUM('1:31'!AD37)</f>
        <v>0</v>
      </c>
      <c r="AE37" s="25">
        <f>SUM('1:31'!AE37)</f>
        <v>0</v>
      </c>
      <c r="AF37" s="25">
        <f>SUM('1:31'!AF37)</f>
        <v>0</v>
      </c>
      <c r="AG37" s="25">
        <f>SUM('1:31'!AG37)</f>
        <v>0</v>
      </c>
      <c r="AH37" s="25">
        <f>SUM('1:31'!AH37)</f>
        <v>0</v>
      </c>
      <c r="AI37" s="25">
        <f>SUM('1:31'!AI37)</f>
        <v>0</v>
      </c>
      <c r="AJ37" s="25">
        <f>SUM('1:31'!AJ37)</f>
        <v>0</v>
      </c>
      <c r="AK37" s="25">
        <f>SUM('1:31'!AK37)</f>
        <v>0</v>
      </c>
      <c r="AL37" s="25">
        <f>SUM('1:31'!AL37)</f>
        <v>0</v>
      </c>
      <c r="AM37" s="25">
        <f>SUM('1:31'!AM37)</f>
        <v>0</v>
      </c>
      <c r="AN37" s="25">
        <f>SUM('1:31'!AN37)</f>
        <v>0</v>
      </c>
      <c r="AO37" s="25">
        <f>SUM('1:31'!AO37)</f>
        <v>0</v>
      </c>
      <c r="AP37" s="25">
        <f>SUM('1:31'!AP37)</f>
        <v>0</v>
      </c>
      <c r="AQ37" s="25">
        <f>SUM('1:31'!AQ37)</f>
        <v>0</v>
      </c>
      <c r="AR37" s="25">
        <f>SUM('1:31'!AR37)</f>
        <v>0</v>
      </c>
      <c r="AS37" s="25">
        <f>SUM('1:31'!AS37)</f>
        <v>0</v>
      </c>
      <c r="AT37" s="25">
        <f>SUM('1:31'!AT37)</f>
        <v>0</v>
      </c>
      <c r="AU37" s="25">
        <f>SUM('1:31'!AU37)</f>
        <v>0</v>
      </c>
      <c r="AV37" s="25">
        <f>SUM('1:31'!AV37)</f>
        <v>0</v>
      </c>
      <c r="AW37" s="25">
        <f>SUM('1:31'!AW37)</f>
        <v>0</v>
      </c>
      <c r="AX37" s="25">
        <f>SUM('1:31'!AX37)</f>
        <v>0</v>
      </c>
      <c r="AY37" s="25">
        <f>SUM('1:31'!AY37)</f>
        <v>0</v>
      </c>
      <c r="AZ37" s="25">
        <f>SUM('1:31'!AZ37)</f>
        <v>0</v>
      </c>
      <c r="BA37" s="25">
        <f>SUM('1:31'!BA37)</f>
        <v>0</v>
      </c>
    </row>
    <row r="38" spans="1:53" ht="25.5" customHeight="1" x14ac:dyDescent="0.25">
      <c r="A38" s="22"/>
      <c r="B38" s="23"/>
      <c r="C38" s="23"/>
      <c r="D38" s="23">
        <f>SUM('1:31'!D38)</f>
        <v>0</v>
      </c>
      <c r="E38" s="23"/>
      <c r="F38" s="23">
        <f t="shared" si="0"/>
        <v>0</v>
      </c>
      <c r="G38" s="23">
        <f>SUM('1:31'!G38)</f>
        <v>0</v>
      </c>
      <c r="H38" s="24">
        <f>SUM('1:31'!H38)</f>
        <v>0</v>
      </c>
      <c r="I38" s="24">
        <f>SUM('1:31'!I38)</f>
        <v>0</v>
      </c>
      <c r="J38" s="25">
        <f>SUM('1:31'!J38)</f>
        <v>0</v>
      </c>
      <c r="K38" s="25">
        <f>SUM('1:31'!K38)</f>
        <v>0</v>
      </c>
      <c r="L38" s="25"/>
      <c r="M38" s="25">
        <f>SUM('1:31'!M38)</f>
        <v>0</v>
      </c>
      <c r="N38" s="25">
        <f>SUM('1:31'!N38)</f>
        <v>0</v>
      </c>
      <c r="O38" s="25">
        <f>SUM('1:31'!O38)</f>
        <v>0</v>
      </c>
      <c r="P38" s="25">
        <f>SUM('1:31'!P38)</f>
        <v>0</v>
      </c>
      <c r="Q38" s="25">
        <f>SUM('1:31'!Q38)</f>
        <v>0</v>
      </c>
      <c r="R38" s="25">
        <f>SUM('1:31'!R38)</f>
        <v>0</v>
      </c>
      <c r="S38" s="25">
        <f>SUM('1:31'!S38)</f>
        <v>0</v>
      </c>
      <c r="T38" s="25">
        <f>SUM('1:31'!T38)</f>
        <v>0</v>
      </c>
      <c r="U38" s="25">
        <f>SUM('1:31'!U38)</f>
        <v>0</v>
      </c>
      <c r="V38" s="25">
        <f>SUM('1:31'!V38)</f>
        <v>0</v>
      </c>
      <c r="W38" s="25">
        <f>SUM('1:31'!W38)</f>
        <v>0</v>
      </c>
      <c r="X38" s="25">
        <f>SUM('1:31'!X38)</f>
        <v>0</v>
      </c>
      <c r="Y38" s="25">
        <f>SUM('1:31'!Y38)</f>
        <v>0</v>
      </c>
      <c r="Z38" s="25">
        <f>SUM('1:31'!Z38)</f>
        <v>0</v>
      </c>
      <c r="AA38" s="25">
        <f>SUM('1:31'!AA38)</f>
        <v>0</v>
      </c>
      <c r="AB38" s="25">
        <f>SUM('1:31'!AB38)</f>
        <v>0</v>
      </c>
      <c r="AC38" s="25">
        <f>SUM('1:31'!AC38)</f>
        <v>0</v>
      </c>
      <c r="AD38" s="25">
        <f>SUM('1:31'!AD38)</f>
        <v>0</v>
      </c>
      <c r="AE38" s="25">
        <f>SUM('1:31'!AE38)</f>
        <v>0</v>
      </c>
      <c r="AF38" s="25">
        <f>SUM('1:31'!AF38)</f>
        <v>0</v>
      </c>
      <c r="AG38" s="25">
        <f>SUM('1:31'!AG38)</f>
        <v>0</v>
      </c>
      <c r="AH38" s="25">
        <f>SUM('1:31'!AH38)</f>
        <v>0</v>
      </c>
      <c r="AI38" s="25">
        <f>SUM('1:31'!AI38)</f>
        <v>0</v>
      </c>
      <c r="AJ38" s="25">
        <f>SUM('1:31'!AJ38)</f>
        <v>0</v>
      </c>
      <c r="AK38" s="25">
        <f>SUM('1:31'!AK38)</f>
        <v>0</v>
      </c>
      <c r="AL38" s="25">
        <f>SUM('1:31'!AL38)</f>
        <v>0</v>
      </c>
      <c r="AM38" s="25">
        <f>SUM('1:31'!AM38)</f>
        <v>0</v>
      </c>
      <c r="AN38" s="25">
        <f>SUM('1:31'!AN38)</f>
        <v>0</v>
      </c>
      <c r="AO38" s="25">
        <f>SUM('1:31'!AO38)</f>
        <v>0</v>
      </c>
      <c r="AP38" s="25">
        <f>SUM('1:31'!AP38)</f>
        <v>0</v>
      </c>
      <c r="AQ38" s="25">
        <f>SUM('1:31'!AQ38)</f>
        <v>0</v>
      </c>
      <c r="AR38" s="25">
        <f>SUM('1:31'!AR38)</f>
        <v>0</v>
      </c>
      <c r="AS38" s="25">
        <f>SUM('1:31'!AS38)</f>
        <v>0</v>
      </c>
      <c r="AT38" s="25">
        <f>SUM('1:31'!AT38)</f>
        <v>0</v>
      </c>
      <c r="AU38" s="25">
        <f>SUM('1:31'!AU38)</f>
        <v>0</v>
      </c>
      <c r="AV38" s="25">
        <f>SUM('1:31'!AV38)</f>
        <v>0</v>
      </c>
      <c r="AW38" s="25">
        <f>SUM('1:31'!AW38)</f>
        <v>0</v>
      </c>
      <c r="AX38" s="25">
        <f>SUM('1:31'!AX38)</f>
        <v>0</v>
      </c>
      <c r="AY38" s="25">
        <f>SUM('1:31'!AY38)</f>
        <v>0</v>
      </c>
      <c r="AZ38" s="25">
        <f>SUM('1:31'!AZ38)</f>
        <v>0</v>
      </c>
      <c r="BA38" s="25">
        <f>SUM('1:31'!BA38)</f>
        <v>0</v>
      </c>
    </row>
    <row r="39" spans="1:53" ht="41.25" customHeight="1" x14ac:dyDescent="0.25">
      <c r="A39" s="56" t="s">
        <v>4</v>
      </c>
      <c r="B39" s="57"/>
      <c r="C39" s="58"/>
      <c r="D39" s="23">
        <f>SUM(D4:D38)</f>
        <v>40432.5</v>
      </c>
      <c r="E39" s="27"/>
      <c r="F39" s="23">
        <f>SUM(F4:F38)</f>
        <v>38623</v>
      </c>
      <c r="G39" s="23">
        <f t="shared" ref="G39:X39" si="1">SUM(G4:G38)</f>
        <v>2505</v>
      </c>
      <c r="H39" s="24">
        <f t="shared" si="1"/>
        <v>645</v>
      </c>
      <c r="I39" s="24">
        <f t="shared" ref="I39" si="2">SUM(I4:I38)</f>
        <v>7947</v>
      </c>
      <c r="J39" s="25">
        <f t="shared" si="1"/>
        <v>0</v>
      </c>
      <c r="K39" s="25">
        <f>SUM(K4:K38)</f>
        <v>1630</v>
      </c>
      <c r="L39" s="25">
        <f>SUM(L4:L38)</f>
        <v>1762</v>
      </c>
      <c r="M39" s="25">
        <f t="shared" si="1"/>
        <v>0</v>
      </c>
      <c r="N39" s="25">
        <f t="shared" si="1"/>
        <v>0</v>
      </c>
      <c r="O39" s="25">
        <f>SUM(O4:O38)</f>
        <v>560</v>
      </c>
      <c r="P39" s="25">
        <f>SUM(P4:P38)</f>
        <v>0</v>
      </c>
      <c r="Q39" s="25">
        <f t="shared" si="1"/>
        <v>0</v>
      </c>
      <c r="R39" s="25">
        <f t="shared" ref="R39" si="3">SUM(R4:R38)</f>
        <v>0</v>
      </c>
      <c r="S39" s="25">
        <f t="shared" si="1"/>
        <v>0</v>
      </c>
      <c r="T39" s="25">
        <f t="shared" si="1"/>
        <v>0</v>
      </c>
      <c r="U39" s="25">
        <f t="shared" si="1"/>
        <v>20</v>
      </c>
      <c r="V39" s="25">
        <f t="shared" si="1"/>
        <v>107</v>
      </c>
      <c r="W39" s="25">
        <f t="shared" si="1"/>
        <v>100</v>
      </c>
      <c r="X39" s="25">
        <f t="shared" si="1"/>
        <v>82</v>
      </c>
      <c r="Y39" s="25">
        <f>SUM(Y4:Y38)</f>
        <v>65</v>
      </c>
      <c r="Z39" s="25">
        <f>SUM(Z4:Z38)</f>
        <v>240</v>
      </c>
      <c r="AA39" s="25">
        <f t="shared" ref="AA39:AD39" si="4">SUM(AA4:AA38)</f>
        <v>0</v>
      </c>
      <c r="AB39" s="25">
        <f t="shared" si="4"/>
        <v>25</v>
      </c>
      <c r="AC39" s="25">
        <f t="shared" si="4"/>
        <v>1300</v>
      </c>
      <c r="AD39" s="25">
        <f t="shared" si="4"/>
        <v>0</v>
      </c>
      <c r="AE39" s="25">
        <f>SUM(AE4:AE38)</f>
        <v>0</v>
      </c>
      <c r="AF39" s="25">
        <f>SUM(AF4:AF38)</f>
        <v>0</v>
      </c>
      <c r="AG39" s="25">
        <f t="shared" ref="AG39:AH39" si="5">SUM(AG4:AG38)</f>
        <v>20</v>
      </c>
      <c r="AH39" s="25">
        <f t="shared" si="5"/>
        <v>9</v>
      </c>
      <c r="AI39" s="25">
        <f t="shared" ref="AI39" si="6">SUM(AI4:AI38)</f>
        <v>5370</v>
      </c>
      <c r="AJ39" s="25">
        <f>SUM(AJ4:AJ38)</f>
        <v>7000</v>
      </c>
      <c r="AK39" s="25">
        <f t="shared" ref="AK39" si="7">SUM(AK4:AK38)</f>
        <v>0</v>
      </c>
      <c r="AL39" s="25">
        <f t="shared" ref="AL39" si="8">SUM(AL4:AL38)</f>
        <v>180</v>
      </c>
      <c r="AM39" s="25">
        <f t="shared" ref="AM39:AN39" si="9">SUM(AM4:AM38)</f>
        <v>0</v>
      </c>
      <c r="AN39" s="25">
        <f t="shared" si="9"/>
        <v>60</v>
      </c>
      <c r="AO39" s="25">
        <f t="shared" ref="AO39:AP39" si="10">SUM(AO4:AO38)</f>
        <v>0</v>
      </c>
      <c r="AP39" s="25">
        <f t="shared" si="10"/>
        <v>0</v>
      </c>
      <c r="AQ39" s="25">
        <f t="shared" ref="AQ39:AR39" si="11">SUM(AQ4:AQ38)</f>
        <v>3074</v>
      </c>
      <c r="AR39" s="25">
        <f t="shared" si="11"/>
        <v>20</v>
      </c>
      <c r="AS39" s="25">
        <f t="shared" ref="AS39:AT39" si="12">SUM(AS4:AS38)</f>
        <v>30</v>
      </c>
      <c r="AT39" s="25">
        <f t="shared" si="12"/>
        <v>0</v>
      </c>
      <c r="AU39" s="25">
        <f t="shared" ref="AU39:AV39" si="13">SUM(AU4:AU38)</f>
        <v>0</v>
      </c>
      <c r="AV39" s="25">
        <f t="shared" si="13"/>
        <v>0</v>
      </c>
      <c r="AW39" s="25">
        <f t="shared" ref="AW39:AX39" si="14">SUM(AW4:AW38)</f>
        <v>0</v>
      </c>
      <c r="AX39" s="25">
        <f t="shared" si="14"/>
        <v>450</v>
      </c>
      <c r="AY39" s="25">
        <f t="shared" ref="AY39:AZ39" si="15">SUM(AY4:AY38)</f>
        <v>62</v>
      </c>
      <c r="AZ39" s="25">
        <f t="shared" si="15"/>
        <v>5000</v>
      </c>
      <c r="BA39" s="25">
        <f t="shared" ref="BA39" si="16">SUM(BA4:BA38)</f>
        <v>360</v>
      </c>
    </row>
    <row r="40" spans="1:53" ht="15.75" thickBot="1" x14ac:dyDescent="0.3"/>
    <row r="41" spans="1:53" ht="30.75" customHeight="1" thickTop="1" thickBot="1" x14ac:dyDescent="0.3">
      <c r="A41" s="3" t="s">
        <v>18</v>
      </c>
      <c r="B41" s="59" t="e">
        <f>#REF!</f>
        <v>#REF!</v>
      </c>
      <c r="C41" s="60"/>
    </row>
    <row r="42" spans="1:53" ht="48.75" customHeight="1" thickTop="1" x14ac:dyDescent="0.25">
      <c r="A42" s="3" t="s">
        <v>8</v>
      </c>
      <c r="B42" s="2">
        <f>+D39</f>
        <v>40432.5</v>
      </c>
      <c r="C42" s="8"/>
    </row>
    <row r="43" spans="1:53" ht="46.5" customHeight="1" x14ac:dyDescent="0.25">
      <c r="A43" s="10" t="s">
        <v>9</v>
      </c>
      <c r="B43" s="2">
        <f>F39</f>
        <v>38623</v>
      </c>
      <c r="C43" s="8"/>
    </row>
    <row r="44" spans="1:53" ht="46.5" customHeight="1" x14ac:dyDescent="0.25">
      <c r="A44" s="10" t="s">
        <v>10</v>
      </c>
      <c r="B44" s="12">
        <f>+B42-B43</f>
        <v>1809.5</v>
      </c>
      <c r="C44" s="13"/>
    </row>
    <row r="45" spans="1:53" ht="21.75" customHeight="1" x14ac:dyDescent="0.25"/>
  </sheetData>
  <mergeCells count="4">
    <mergeCell ref="A39:C39"/>
    <mergeCell ref="B41:C41"/>
    <mergeCell ref="A2:D2"/>
    <mergeCell ref="F2:V2"/>
  </mergeCells>
  <phoneticPr fontId="8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T38"/>
  <sheetViews>
    <sheetView rightToLeft="1" topLeftCell="A7" workbookViewId="0">
      <selection activeCell="F35" sqref="F35"/>
    </sheetView>
  </sheetViews>
  <sheetFormatPr defaultRowHeight="15" x14ac:dyDescent="0.25"/>
  <cols>
    <col min="5" max="6" width="10.7109375" bestFit="1" customWidth="1"/>
    <col min="7" max="7" width="9.28515625" bestFit="1" customWidth="1"/>
    <col min="8" max="8" width="27.42578125" bestFit="1" customWidth="1"/>
    <col min="9" max="9" width="18.85546875" bestFit="1" customWidth="1"/>
    <col min="10" max="10" width="10.7109375" bestFit="1" customWidth="1"/>
    <col min="12" max="12" width="10.7109375" bestFit="1" customWidth="1"/>
    <col min="13" max="13" width="18.85546875" bestFit="1" customWidth="1"/>
    <col min="15" max="15" width="18.85546875" bestFit="1" customWidth="1"/>
    <col min="17" max="17" width="10.7109375" bestFit="1" customWidth="1"/>
    <col min="18" max="18" width="18.85546875" bestFit="1" customWidth="1"/>
    <col min="20" max="20" width="18.85546875" bestFit="1" customWidth="1"/>
  </cols>
  <sheetData>
    <row r="3" spans="5:20" ht="15.75" thickBot="1" x14ac:dyDescent="0.3"/>
    <row r="4" spans="5:20" ht="16.5" thickBot="1" x14ac:dyDescent="0.3">
      <c r="F4" s="65" t="s">
        <v>82</v>
      </c>
      <c r="G4" s="66"/>
      <c r="H4" s="66"/>
      <c r="I4" s="67"/>
      <c r="L4" s="65" t="s">
        <v>90</v>
      </c>
      <c r="M4" s="66"/>
      <c r="N4" s="66"/>
      <c r="O4" s="67"/>
      <c r="Q4" s="65" t="s">
        <v>93</v>
      </c>
      <c r="R4" s="66"/>
      <c r="S4" s="66"/>
      <c r="T4" s="67"/>
    </row>
    <row r="5" spans="5:20" ht="16.5" thickBot="1" x14ac:dyDescent="0.3">
      <c r="F5" s="40" t="s">
        <v>80</v>
      </c>
      <c r="G5" s="41" t="s">
        <v>83</v>
      </c>
      <c r="H5" s="42" t="s">
        <v>84</v>
      </c>
      <c r="I5" s="42" t="s">
        <v>0</v>
      </c>
      <c r="L5" s="40" t="s">
        <v>80</v>
      </c>
      <c r="M5" s="41" t="s">
        <v>83</v>
      </c>
      <c r="N5" s="42" t="s">
        <v>84</v>
      </c>
      <c r="O5" s="42" t="s">
        <v>0</v>
      </c>
      <c r="Q5" s="40" t="s">
        <v>80</v>
      </c>
      <c r="R5" s="41" t="s">
        <v>83</v>
      </c>
      <c r="S5" s="42" t="s">
        <v>84</v>
      </c>
      <c r="T5" s="42" t="s">
        <v>0</v>
      </c>
    </row>
    <row r="6" spans="5:20" ht="16.5" thickBot="1" x14ac:dyDescent="0.3">
      <c r="F6" s="38"/>
      <c r="G6" s="38">
        <v>10161</v>
      </c>
      <c r="H6" s="38"/>
      <c r="I6" s="39" t="s">
        <v>89</v>
      </c>
      <c r="L6" s="38" t="s">
        <v>91</v>
      </c>
      <c r="M6" s="38">
        <v>3155</v>
      </c>
      <c r="N6" s="38"/>
      <c r="O6" s="39" t="s">
        <v>94</v>
      </c>
      <c r="Q6" s="38" t="s">
        <v>91</v>
      </c>
      <c r="R6" s="38">
        <v>825</v>
      </c>
      <c r="S6" s="38"/>
      <c r="T6" s="39" t="s">
        <v>95</v>
      </c>
    </row>
    <row r="7" spans="5:20" ht="16.5" thickBot="1" x14ac:dyDescent="0.3">
      <c r="F7" s="43">
        <v>45505</v>
      </c>
      <c r="G7" s="38"/>
      <c r="H7" s="38">
        <v>600</v>
      </c>
      <c r="I7" s="39" t="s">
        <v>88</v>
      </c>
      <c r="L7" s="43" t="s">
        <v>91</v>
      </c>
      <c r="M7" s="38"/>
      <c r="N7" s="38">
        <v>2740</v>
      </c>
      <c r="O7" s="39" t="s">
        <v>88</v>
      </c>
      <c r="Q7" s="43" t="s">
        <v>91</v>
      </c>
      <c r="R7" s="38"/>
      <c r="S7" s="38">
        <v>625</v>
      </c>
      <c r="T7" s="39" t="s">
        <v>88</v>
      </c>
    </row>
    <row r="8" spans="5:20" ht="16.5" thickBot="1" x14ac:dyDescent="0.3">
      <c r="F8" s="38" t="s">
        <v>81</v>
      </c>
      <c r="G8" s="38"/>
      <c r="H8" s="38">
        <v>500</v>
      </c>
      <c r="I8" s="39" t="s">
        <v>87</v>
      </c>
      <c r="L8" s="38" t="s">
        <v>97</v>
      </c>
      <c r="M8" s="38"/>
      <c r="N8" s="38">
        <v>415</v>
      </c>
      <c r="O8" s="39" t="s">
        <v>96</v>
      </c>
      <c r="Q8" s="38" t="s">
        <v>97</v>
      </c>
      <c r="R8" s="38"/>
      <c r="S8" s="38">
        <v>200</v>
      </c>
      <c r="T8" s="39" t="s">
        <v>96</v>
      </c>
    </row>
    <row r="9" spans="5:20" ht="16.5" thickBot="1" x14ac:dyDescent="0.3">
      <c r="F9" s="43" t="s">
        <v>85</v>
      </c>
      <c r="G9" s="38"/>
      <c r="H9" s="38">
        <v>500</v>
      </c>
      <c r="I9" s="39" t="s">
        <v>87</v>
      </c>
      <c r="L9" s="43"/>
      <c r="M9" s="38"/>
      <c r="N9" s="38"/>
      <c r="O9" s="39"/>
      <c r="Q9" s="43"/>
      <c r="R9" s="38"/>
      <c r="S9" s="38"/>
      <c r="T9" s="39"/>
    </row>
    <row r="10" spans="5:20" ht="16.5" thickBot="1" x14ac:dyDescent="0.3">
      <c r="F10" s="38" t="s">
        <v>86</v>
      </c>
      <c r="G10" s="38"/>
      <c r="H10" s="38">
        <v>7875</v>
      </c>
      <c r="I10" s="39" t="s">
        <v>87</v>
      </c>
      <c r="L10" s="38"/>
      <c r="M10" s="38"/>
      <c r="N10" s="38"/>
      <c r="O10" s="39"/>
      <c r="Q10" s="38"/>
      <c r="R10" s="38"/>
      <c r="S10" s="38"/>
      <c r="T10" s="39"/>
    </row>
    <row r="11" spans="5:20" ht="16.5" thickBot="1" x14ac:dyDescent="0.3">
      <c r="F11" s="38" t="s">
        <v>98</v>
      </c>
      <c r="G11" s="38"/>
      <c r="H11" s="38">
        <v>250</v>
      </c>
      <c r="I11" s="39" t="s">
        <v>87</v>
      </c>
      <c r="L11" s="38"/>
      <c r="M11" s="38"/>
      <c r="N11" s="38"/>
      <c r="O11" s="37"/>
      <c r="Q11" s="38"/>
      <c r="R11" s="38"/>
      <c r="S11" s="38"/>
      <c r="T11" s="37"/>
    </row>
    <row r="12" spans="5:20" ht="16.5" thickBot="1" x14ac:dyDescent="0.3">
      <c r="F12" s="38" t="s">
        <v>99</v>
      </c>
      <c r="G12" s="38"/>
      <c r="H12" s="38">
        <v>430</v>
      </c>
      <c r="I12" s="39" t="s">
        <v>87</v>
      </c>
      <c r="L12" s="38"/>
      <c r="M12" s="38"/>
      <c r="N12" s="38"/>
      <c r="O12" s="37"/>
      <c r="Q12" s="38"/>
      <c r="R12" s="38"/>
      <c r="S12" s="38"/>
      <c r="T12" s="37"/>
    </row>
    <row r="13" spans="5:20" ht="16.5" thickBot="1" x14ac:dyDescent="0.3">
      <c r="F13" s="44"/>
      <c r="G13" s="45"/>
      <c r="H13" s="46">
        <f>G6-H7-H8-H9-H10-H11-H12</f>
        <v>6</v>
      </c>
      <c r="I13" s="36"/>
      <c r="L13" s="44"/>
      <c r="M13" s="45"/>
      <c r="N13" s="46">
        <f>M6-N7-N8-N9-N10</f>
        <v>0</v>
      </c>
      <c r="O13" s="36"/>
      <c r="Q13" s="44"/>
      <c r="R13" s="45"/>
      <c r="S13" s="46">
        <f>R6-S7-S8-S9-S10</f>
        <v>0</v>
      </c>
      <c r="T13" s="36"/>
    </row>
    <row r="14" spans="5:20" ht="15.75" thickBot="1" x14ac:dyDescent="0.3"/>
    <row r="15" spans="5:20" ht="16.5" thickBot="1" x14ac:dyDescent="0.3">
      <c r="J15" s="65" t="s">
        <v>100</v>
      </c>
      <c r="K15" s="66"/>
      <c r="L15" s="66"/>
      <c r="M15" s="67"/>
      <c r="O15" s="65" t="s">
        <v>107</v>
      </c>
      <c r="P15" s="66"/>
      <c r="Q15" s="66"/>
      <c r="R15" s="67"/>
    </row>
    <row r="16" spans="5:20" ht="16.5" thickBot="1" x14ac:dyDescent="0.3">
      <c r="E16" s="65" t="s">
        <v>101</v>
      </c>
      <c r="F16" s="66"/>
      <c r="G16" s="66"/>
      <c r="H16" s="67"/>
      <c r="J16" s="40" t="s">
        <v>80</v>
      </c>
      <c r="K16" s="41" t="s">
        <v>83</v>
      </c>
      <c r="L16" s="42" t="s">
        <v>84</v>
      </c>
      <c r="M16" s="42" t="s">
        <v>0</v>
      </c>
      <c r="O16" s="40" t="s">
        <v>80</v>
      </c>
      <c r="P16" s="41" t="s">
        <v>83</v>
      </c>
      <c r="Q16" s="42" t="s">
        <v>84</v>
      </c>
      <c r="R16" s="42" t="s">
        <v>0</v>
      </c>
    </row>
    <row r="17" spans="5:18" ht="16.5" thickBot="1" x14ac:dyDescent="0.3">
      <c r="E17" s="40" t="s">
        <v>80</v>
      </c>
      <c r="F17" s="41" t="s">
        <v>83</v>
      </c>
      <c r="G17" s="42" t="s">
        <v>84</v>
      </c>
      <c r="H17" s="42" t="s">
        <v>0</v>
      </c>
      <c r="J17" s="38" t="s">
        <v>99</v>
      </c>
      <c r="K17" s="38">
        <v>2595</v>
      </c>
      <c r="L17" s="38"/>
      <c r="M17" s="39" t="s">
        <v>94</v>
      </c>
      <c r="O17" s="38" t="s">
        <v>108</v>
      </c>
      <c r="P17" s="38">
        <v>5371</v>
      </c>
      <c r="Q17" s="38"/>
      <c r="R17" s="39" t="s">
        <v>94</v>
      </c>
    </row>
    <row r="18" spans="5:18" ht="16.5" thickBot="1" x14ac:dyDescent="0.3">
      <c r="E18" s="38"/>
      <c r="F18" s="38">
        <v>1750</v>
      </c>
      <c r="G18" s="38"/>
      <c r="H18" s="39" t="s">
        <v>123</v>
      </c>
      <c r="J18" s="43" t="s">
        <v>99</v>
      </c>
      <c r="K18" s="38"/>
      <c r="L18" s="38">
        <v>1175</v>
      </c>
      <c r="M18" s="39" t="s">
        <v>88</v>
      </c>
      <c r="O18" s="43">
        <v>45537</v>
      </c>
      <c r="P18" s="38"/>
      <c r="Q18" s="38">
        <v>5070</v>
      </c>
      <c r="R18" s="39" t="s">
        <v>88</v>
      </c>
    </row>
    <row r="19" spans="5:18" ht="16.5" thickBot="1" x14ac:dyDescent="0.3">
      <c r="E19" s="43" t="s">
        <v>86</v>
      </c>
      <c r="F19" s="38"/>
      <c r="G19" s="38">
        <v>1000</v>
      </c>
      <c r="H19" s="39" t="s">
        <v>88</v>
      </c>
      <c r="J19" s="38" t="s">
        <v>104</v>
      </c>
      <c r="K19" s="38"/>
      <c r="L19" s="38">
        <v>1400</v>
      </c>
      <c r="M19" s="39" t="s">
        <v>103</v>
      </c>
      <c r="O19" s="38" t="s">
        <v>176</v>
      </c>
      <c r="P19" s="38"/>
      <c r="Q19" s="38">
        <v>300</v>
      </c>
      <c r="R19" s="39" t="s">
        <v>103</v>
      </c>
    </row>
    <row r="20" spans="5:18" ht="16.5" thickBot="1" x14ac:dyDescent="0.3">
      <c r="E20" s="38" t="s">
        <v>98</v>
      </c>
      <c r="F20" s="38"/>
      <c r="G20" s="38">
        <v>400</v>
      </c>
      <c r="H20" s="39" t="s">
        <v>88</v>
      </c>
      <c r="J20" s="43"/>
      <c r="K20" s="38"/>
      <c r="L20" s="38"/>
      <c r="M20" s="39"/>
      <c r="O20" s="43"/>
      <c r="P20" s="38"/>
      <c r="Q20" s="38"/>
      <c r="R20" s="39"/>
    </row>
    <row r="21" spans="5:18" ht="16.5" thickBot="1" x14ac:dyDescent="0.3">
      <c r="E21" s="43" t="s">
        <v>102</v>
      </c>
      <c r="F21" s="38"/>
      <c r="G21" s="38">
        <v>650</v>
      </c>
      <c r="H21" s="39" t="s">
        <v>88</v>
      </c>
      <c r="J21" s="38"/>
      <c r="K21" s="38"/>
      <c r="L21" s="38"/>
      <c r="M21" s="39"/>
      <c r="O21" s="38"/>
      <c r="P21" s="38"/>
      <c r="Q21" s="38"/>
      <c r="R21" s="39"/>
    </row>
    <row r="22" spans="5:18" ht="16.5" thickBot="1" x14ac:dyDescent="0.3">
      <c r="E22" s="38"/>
      <c r="F22" s="38"/>
      <c r="G22" s="38"/>
      <c r="H22" s="39" t="s">
        <v>106</v>
      </c>
      <c r="J22" s="38"/>
      <c r="K22" s="38"/>
      <c r="L22" s="38"/>
      <c r="M22" s="37"/>
      <c r="O22" s="38"/>
      <c r="P22" s="38"/>
      <c r="Q22" s="38"/>
      <c r="R22" s="37"/>
    </row>
    <row r="23" spans="5:18" ht="16.5" thickBot="1" x14ac:dyDescent="0.3">
      <c r="E23" s="38"/>
      <c r="F23" s="38"/>
      <c r="G23" s="38"/>
      <c r="H23" s="39"/>
      <c r="J23" s="38"/>
      <c r="K23" s="38"/>
      <c r="L23" s="38"/>
      <c r="M23" s="37"/>
      <c r="O23" s="38"/>
      <c r="P23" s="38"/>
      <c r="Q23" s="38"/>
      <c r="R23" s="37"/>
    </row>
    <row r="24" spans="5:18" ht="16.5" thickBot="1" x14ac:dyDescent="0.3">
      <c r="E24" s="38"/>
      <c r="F24" s="38"/>
      <c r="G24" s="38"/>
      <c r="H24" s="39"/>
      <c r="J24" s="44"/>
      <c r="K24" s="45"/>
      <c r="L24" s="46">
        <f>K17-L18-L19-L20-L21</f>
        <v>20</v>
      </c>
      <c r="M24" s="36"/>
      <c r="O24" s="44"/>
      <c r="P24" s="45"/>
      <c r="Q24" s="46">
        <f>P17-Q18-Q19-Q20-Q21</f>
        <v>1</v>
      </c>
      <c r="R24" s="36"/>
    </row>
    <row r="25" spans="5:18" ht="16.5" thickBot="1" x14ac:dyDescent="0.3">
      <c r="E25" s="44"/>
      <c r="F25" s="45"/>
      <c r="G25" s="46">
        <f>F18-G19-G20-G21-G22-G23-G24</f>
        <v>-300</v>
      </c>
      <c r="H25" s="36"/>
    </row>
    <row r="26" spans="5:18" ht="16.5" thickBot="1" x14ac:dyDescent="0.3">
      <c r="J26" s="65" t="s">
        <v>110</v>
      </c>
      <c r="K26" s="66"/>
      <c r="L26" s="66"/>
      <c r="M26" s="67"/>
    </row>
    <row r="27" spans="5:18" ht="16.5" thickBot="1" x14ac:dyDescent="0.3">
      <c r="J27" s="40" t="s">
        <v>80</v>
      </c>
      <c r="K27" s="41" t="s">
        <v>83</v>
      </c>
      <c r="L27" s="42" t="s">
        <v>84</v>
      </c>
      <c r="M27" s="42" t="s">
        <v>0</v>
      </c>
      <c r="O27" t="s">
        <v>19</v>
      </c>
    </row>
    <row r="28" spans="5:18" ht="16.5" thickBot="1" x14ac:dyDescent="0.3">
      <c r="J28" s="38"/>
      <c r="K28" s="38"/>
      <c r="L28" s="38"/>
      <c r="M28" s="39" t="s">
        <v>94</v>
      </c>
    </row>
    <row r="29" spans="5:18" ht="16.5" thickBot="1" x14ac:dyDescent="0.3">
      <c r="E29" s="65" t="s">
        <v>172</v>
      </c>
      <c r="F29" s="66"/>
      <c r="G29" s="66"/>
      <c r="H29" s="67"/>
      <c r="J29" s="43" t="s">
        <v>102</v>
      </c>
      <c r="K29" s="38"/>
      <c r="L29" s="38">
        <v>3500</v>
      </c>
      <c r="M29" s="39" t="s">
        <v>88</v>
      </c>
    </row>
    <row r="30" spans="5:18" ht="16.5" thickBot="1" x14ac:dyDescent="0.3">
      <c r="E30" s="40" t="s">
        <v>80</v>
      </c>
      <c r="F30" s="41" t="s">
        <v>83</v>
      </c>
      <c r="G30" s="42" t="s">
        <v>84</v>
      </c>
      <c r="H30" s="42" t="s">
        <v>0</v>
      </c>
      <c r="J30" s="43" t="s">
        <v>108</v>
      </c>
      <c r="K30" s="38"/>
      <c r="L30" s="38">
        <v>3500</v>
      </c>
      <c r="M30" s="39" t="s">
        <v>88</v>
      </c>
    </row>
    <row r="31" spans="5:18" ht="16.5" thickBot="1" x14ac:dyDescent="0.3">
      <c r="E31" s="48">
        <v>45334</v>
      </c>
      <c r="F31" s="38">
        <v>1950</v>
      </c>
      <c r="G31" s="38"/>
      <c r="H31" s="39" t="s">
        <v>123</v>
      </c>
      <c r="J31" s="38" t="s">
        <v>109</v>
      </c>
      <c r="K31" s="38"/>
      <c r="L31" s="38">
        <v>800</v>
      </c>
      <c r="M31" s="39" t="s">
        <v>96</v>
      </c>
    </row>
    <row r="32" spans="5:18" ht="16.5" thickBot="1" x14ac:dyDescent="0.3">
      <c r="E32" s="43">
        <v>45334</v>
      </c>
      <c r="F32" s="38"/>
      <c r="G32" s="38">
        <v>450</v>
      </c>
      <c r="H32" s="39" t="s">
        <v>173</v>
      </c>
      <c r="J32" s="43">
        <v>45445</v>
      </c>
      <c r="K32" s="38"/>
      <c r="L32" s="38">
        <v>850</v>
      </c>
      <c r="M32" s="39" t="s">
        <v>126</v>
      </c>
    </row>
    <row r="33" spans="5:13" ht="16.5" thickBot="1" x14ac:dyDescent="0.3">
      <c r="E33" s="48">
        <v>45338</v>
      </c>
      <c r="F33" s="38"/>
      <c r="G33" s="38">
        <v>150</v>
      </c>
      <c r="H33" s="39" t="s">
        <v>88</v>
      </c>
      <c r="J33" s="38"/>
      <c r="K33" s="38"/>
      <c r="L33" s="38"/>
      <c r="M33" s="37"/>
    </row>
    <row r="34" spans="5:13" ht="16.5" thickBot="1" x14ac:dyDescent="0.3">
      <c r="E34" s="43"/>
      <c r="F34" s="38"/>
      <c r="G34" s="38">
        <v>450</v>
      </c>
      <c r="H34" s="39" t="s">
        <v>88</v>
      </c>
      <c r="J34" s="38"/>
      <c r="K34" s="38"/>
      <c r="L34" s="38"/>
      <c r="M34" s="37"/>
    </row>
    <row r="35" spans="5:13" ht="16.5" thickBot="1" x14ac:dyDescent="0.3">
      <c r="E35" s="38"/>
      <c r="F35" s="38"/>
      <c r="G35" s="38"/>
      <c r="H35" s="39"/>
      <c r="J35" s="44"/>
      <c r="K35" s="45"/>
      <c r="L35" s="46">
        <f>K28-L29-L30-L31-L32</f>
        <v>-8650</v>
      </c>
      <c r="M35" s="36"/>
    </row>
    <row r="36" spans="5:13" ht="16.5" thickBot="1" x14ac:dyDescent="0.3">
      <c r="E36" s="38"/>
      <c r="F36" s="38"/>
      <c r="G36" s="38"/>
      <c r="H36" s="39"/>
    </row>
    <row r="37" spans="5:13" ht="16.5" thickBot="1" x14ac:dyDescent="0.3">
      <c r="E37" s="38"/>
      <c r="F37" s="38"/>
      <c r="G37" s="38"/>
      <c r="H37" s="39"/>
    </row>
    <row r="38" spans="5:13" ht="16.5" thickBot="1" x14ac:dyDescent="0.3">
      <c r="E38" s="44"/>
      <c r="F38" s="45"/>
      <c r="G38" s="46">
        <f>F31-G32-G33-G34-G35-G36-G37</f>
        <v>900</v>
      </c>
      <c r="H38" s="36"/>
    </row>
  </sheetData>
  <mergeCells count="8">
    <mergeCell ref="E29:H29"/>
    <mergeCell ref="J26:M26"/>
    <mergeCell ref="F4:I4"/>
    <mergeCell ref="L4:O4"/>
    <mergeCell ref="Q4:T4"/>
    <mergeCell ref="J15:M15"/>
    <mergeCell ref="E16:H16"/>
    <mergeCell ref="O15:R1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abSelected="1" topLeftCell="A2" zoomScale="70" zoomScaleNormal="70" workbookViewId="0">
      <selection activeCell="F20" sqref="F20"/>
    </sheetView>
  </sheetViews>
  <sheetFormatPr defaultColWidth="15.7109375" defaultRowHeight="15" x14ac:dyDescent="0.25"/>
  <cols>
    <col min="1" max="1" width="18.28515625" bestFit="1" customWidth="1"/>
    <col min="2" max="2" width="23.28515625" customWidth="1"/>
    <col min="3" max="3" width="40" bestFit="1" customWidth="1"/>
    <col min="5" max="5" width="33" bestFit="1" customWidth="1"/>
    <col min="6" max="6" width="22" bestFit="1" customWidth="1"/>
    <col min="9" max="9" width="26.710937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47.25" customHeight="1" x14ac:dyDescent="0.25">
      <c r="A4" s="18"/>
      <c r="B4" s="7"/>
      <c r="C4" s="16" t="s">
        <v>74</v>
      </c>
      <c r="D4" s="7">
        <f>'3'!B44</f>
        <v>4806</v>
      </c>
      <c r="E4" s="23" t="s">
        <v>120</v>
      </c>
      <c r="F4" s="7">
        <f>SUM(G4:BA4)</f>
        <v>7000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>
        <v>7000</v>
      </c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477</v>
      </c>
      <c r="E5" s="23" t="s">
        <v>31</v>
      </c>
      <c r="F5" s="7">
        <f t="shared" ref="F5:F38" si="0">SUM(G5:BA5)</f>
        <v>20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>
        <v>20</v>
      </c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779</v>
      </c>
      <c r="E6" s="23" t="s">
        <v>178</v>
      </c>
      <c r="F6" s="7">
        <f t="shared" si="0"/>
        <v>450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>
        <v>450</v>
      </c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 t="s">
        <v>121</v>
      </c>
      <c r="F7" s="7">
        <f t="shared" si="0"/>
        <v>120</v>
      </c>
      <c r="G7" s="7"/>
      <c r="H7" s="19"/>
      <c r="I7" s="19"/>
      <c r="J7" s="7"/>
      <c r="K7" s="7">
        <v>120</v>
      </c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 t="s">
        <v>124</v>
      </c>
      <c r="F8" s="7">
        <f t="shared" si="0"/>
        <v>500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>
        <v>500</v>
      </c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 t="s">
        <v>122</v>
      </c>
      <c r="F9" s="7">
        <f t="shared" si="0"/>
        <v>5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>
        <v>5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 t="s">
        <v>118</v>
      </c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>
        <v>4000</v>
      </c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 t="s">
        <v>125</v>
      </c>
      <c r="B17" s="7"/>
      <c r="C17" s="23" t="s">
        <v>69</v>
      </c>
      <c r="D17" s="7">
        <v>3000</v>
      </c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23" t="s">
        <v>76</v>
      </c>
      <c r="C18" s="23" t="s">
        <v>75</v>
      </c>
      <c r="D18" s="7">
        <v>69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13131</v>
      </c>
      <c r="E39" s="26"/>
      <c r="F39" s="7">
        <f>SUM(F4:F38)</f>
        <v>8095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19">
        <f t="shared" si="1"/>
        <v>0</v>
      </c>
      <c r="K39" s="7">
        <f t="shared" si="1"/>
        <v>120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0</v>
      </c>
      <c r="X39" s="19">
        <f t="shared" si="1"/>
        <v>5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20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7000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500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450</v>
      </c>
      <c r="AY39" s="7">
        <f t="shared" ref="AY39:AZ39" si="15">SUM(AY4:AY38)</f>
        <v>0</v>
      </c>
      <c r="AZ39" s="7">
        <f t="shared" si="15"/>
        <v>0</v>
      </c>
      <c r="BA39" s="7">
        <f t="shared" ref="BA39" si="16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13131</v>
      </c>
      <c r="C42" s="8"/>
      <c r="E42" s="6">
        <v>200</v>
      </c>
      <c r="F42" s="7"/>
      <c r="G42" s="8">
        <f t="shared" ref="G42:G48" si="17">+E42*F42</f>
        <v>0</v>
      </c>
    </row>
    <row r="43" spans="1:53" ht="46.5" customHeight="1" x14ac:dyDescent="0.25">
      <c r="A43" s="10" t="s">
        <v>9</v>
      </c>
      <c r="B43" s="7">
        <f>F39</f>
        <v>8095</v>
      </c>
      <c r="C43" s="8"/>
      <c r="E43" s="6">
        <v>100</v>
      </c>
      <c r="F43" s="7"/>
      <c r="G43" s="8">
        <f t="shared" si="17"/>
        <v>0</v>
      </c>
    </row>
    <row r="44" spans="1:53" ht="46.5" customHeight="1" x14ac:dyDescent="0.25">
      <c r="A44" s="10" t="s">
        <v>10</v>
      </c>
      <c r="B44" s="12">
        <f>+B42-B43</f>
        <v>5036</v>
      </c>
      <c r="C44" s="13"/>
      <c r="E44" s="6">
        <v>50</v>
      </c>
      <c r="F44" s="7"/>
      <c r="G44" s="8">
        <f t="shared" si="17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7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7"/>
        <v>0</v>
      </c>
    </row>
    <row r="47" spans="1:53" ht="34.5" customHeight="1" x14ac:dyDescent="0.25">
      <c r="A47" s="10" t="s">
        <v>5</v>
      </c>
      <c r="B47" s="12">
        <f>IF(B44&gt;B45,B44-B45,0)</f>
        <v>5036</v>
      </c>
      <c r="C47" s="13"/>
      <c r="E47" s="6">
        <v>5</v>
      </c>
      <c r="F47" s="7"/>
      <c r="G47" s="8">
        <f t="shared" si="17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7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0" zoomScaleNormal="70" workbookViewId="0">
      <selection activeCell="G16" sqref="G16"/>
    </sheetView>
  </sheetViews>
  <sheetFormatPr defaultColWidth="15.7109375" defaultRowHeight="15" x14ac:dyDescent="0.25"/>
  <cols>
    <col min="3" max="3" width="40" bestFit="1" customWidth="1"/>
    <col min="5" max="5" width="25.7109375" bestFit="1" customWidth="1"/>
    <col min="9" max="9" width="26.710937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70.5" customHeight="1" x14ac:dyDescent="0.25">
      <c r="A4" s="18"/>
      <c r="B4" s="7"/>
      <c r="C4" s="16" t="s">
        <v>74</v>
      </c>
      <c r="D4" s="7">
        <f>'4'!B44</f>
        <v>5036</v>
      </c>
      <c r="E4" s="23" t="s">
        <v>120</v>
      </c>
      <c r="F4" s="7">
        <f>SUM(G4:BA4)</f>
        <v>5000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>
        <v>5000</v>
      </c>
      <c r="BA4" s="7"/>
    </row>
    <row r="5" spans="1:53" ht="46.5" x14ac:dyDescent="0.25">
      <c r="A5" s="18"/>
      <c r="B5" s="7"/>
      <c r="C5" s="23" t="s">
        <v>20</v>
      </c>
      <c r="D5" s="7">
        <v>679</v>
      </c>
      <c r="E5" s="23" t="s">
        <v>130</v>
      </c>
      <c r="F5" s="7">
        <f t="shared" ref="F5:F38" si="0">SUM(G5:BA5)</f>
        <v>28</v>
      </c>
      <c r="G5" s="7"/>
      <c r="H5" s="19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>
        <v>14</v>
      </c>
      <c r="X5" s="7">
        <v>14</v>
      </c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1282</v>
      </c>
      <c r="E6" s="23" t="s">
        <v>131</v>
      </c>
      <c r="F6" s="7">
        <f t="shared" si="0"/>
        <v>770</v>
      </c>
      <c r="G6" s="7"/>
      <c r="H6" s="19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770</v>
      </c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>
        <v>5000</v>
      </c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33" t="s">
        <v>76</v>
      </c>
      <c r="C18" s="23" t="s">
        <v>75</v>
      </c>
      <c r="D18" s="7">
        <v>522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12519</v>
      </c>
      <c r="E39" s="26"/>
      <c r="F39" s="7">
        <f>SUM(F4:F38)</f>
        <v>5798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0</v>
      </c>
      <c r="W39" s="7">
        <f t="shared" si="1"/>
        <v>14</v>
      </c>
      <c r="X39" s="19">
        <f t="shared" si="1"/>
        <v>14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770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5000</v>
      </c>
      <c r="BA39" s="7">
        <f t="shared" ref="BA39" si="16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12519</v>
      </c>
      <c r="C42" s="8"/>
      <c r="E42" s="6">
        <v>200</v>
      </c>
      <c r="F42" s="7"/>
      <c r="G42" s="8">
        <f t="shared" ref="G42:G48" si="17">+E42*F42</f>
        <v>0</v>
      </c>
    </row>
    <row r="43" spans="1:53" ht="46.5" customHeight="1" x14ac:dyDescent="0.25">
      <c r="A43" s="10" t="s">
        <v>9</v>
      </c>
      <c r="B43" s="7">
        <f>F39</f>
        <v>5798</v>
      </c>
      <c r="C43" s="8"/>
      <c r="E43" s="6">
        <v>100</v>
      </c>
      <c r="F43" s="7"/>
      <c r="G43" s="8">
        <f t="shared" si="17"/>
        <v>0</v>
      </c>
    </row>
    <row r="44" spans="1:53" ht="46.5" customHeight="1" x14ac:dyDescent="0.25">
      <c r="A44" s="10" t="s">
        <v>10</v>
      </c>
      <c r="B44" s="12">
        <f>+B42-B43</f>
        <v>6721</v>
      </c>
      <c r="C44" s="13"/>
      <c r="E44" s="6">
        <v>50</v>
      </c>
      <c r="F44" s="7"/>
      <c r="G44" s="8">
        <f t="shared" si="17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7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7"/>
        <v>0</v>
      </c>
    </row>
    <row r="47" spans="1:53" ht="34.5" customHeight="1" x14ac:dyDescent="0.25">
      <c r="A47" s="10" t="s">
        <v>5</v>
      </c>
      <c r="B47" s="12">
        <f>IF(B44&gt;B45,B44-B45,0)</f>
        <v>6721</v>
      </c>
      <c r="C47" s="13"/>
      <c r="E47" s="6">
        <v>5</v>
      </c>
      <c r="F47" s="7"/>
      <c r="G47" s="8">
        <f t="shared" si="17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7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80" zoomScaleNormal="80" workbookViewId="0">
      <selection activeCell="G16" sqref="G16"/>
    </sheetView>
  </sheetViews>
  <sheetFormatPr defaultColWidth="15.7109375" defaultRowHeight="15" x14ac:dyDescent="0.25"/>
  <cols>
    <col min="1" max="1" width="18" bestFit="1" customWidth="1"/>
    <col min="2" max="2" width="27" bestFit="1" customWidth="1"/>
    <col min="3" max="3" width="39.140625" bestFit="1" customWidth="1"/>
    <col min="4" max="4" width="14.5703125" bestFit="1" customWidth="1"/>
    <col min="5" max="5" width="30.140625" bestFit="1" customWidth="1"/>
    <col min="6" max="6" width="21.85546875" bestFit="1" customWidth="1"/>
    <col min="7" max="7" width="8.85546875" bestFit="1" customWidth="1"/>
    <col min="8" max="8" width="9.5703125" bestFit="1" customWidth="1"/>
    <col min="9" max="9" width="29.140625" bestFit="1" customWidth="1"/>
    <col min="10" max="10" width="6.7109375" bestFit="1" customWidth="1"/>
    <col min="11" max="11" width="7.140625" bestFit="1" customWidth="1"/>
    <col min="12" max="12" width="6.7109375" bestFit="1" customWidth="1"/>
    <col min="13" max="13" width="22" bestFit="1" customWidth="1"/>
    <col min="14" max="14" width="23.85546875" bestFit="1" customWidth="1"/>
    <col min="15" max="15" width="29.42578125" bestFit="1" customWidth="1"/>
    <col min="16" max="16" width="8.5703125" bestFit="1" customWidth="1"/>
    <col min="17" max="17" width="6.7109375" bestFit="1" customWidth="1"/>
    <col min="18" max="18" width="9.140625" bestFit="1" customWidth="1"/>
    <col min="19" max="19" width="8.85546875" bestFit="1" customWidth="1"/>
    <col min="20" max="20" width="13.42578125" bestFit="1" customWidth="1"/>
    <col min="21" max="21" width="25" bestFit="1" customWidth="1"/>
    <col min="22" max="22" width="20.7109375" bestFit="1" customWidth="1"/>
    <col min="23" max="23" width="22.42578125" bestFit="1" customWidth="1"/>
    <col min="24" max="24" width="19.85546875" bestFit="1" customWidth="1"/>
    <col min="25" max="25" width="18" bestFit="1" customWidth="1"/>
    <col min="26" max="26" width="18.7109375" bestFit="1" customWidth="1"/>
    <col min="27" max="27" width="7" bestFit="1" customWidth="1"/>
    <col min="28" max="28" width="8" bestFit="1" customWidth="1"/>
    <col min="29" max="29" width="19.140625" bestFit="1" customWidth="1"/>
    <col min="30" max="30" width="6.7109375" bestFit="1" customWidth="1"/>
    <col min="31" max="31" width="9.140625" bestFit="1" customWidth="1"/>
    <col min="32" max="32" width="12.7109375" bestFit="1" customWidth="1"/>
    <col min="33" max="33" width="20.7109375" bestFit="1" customWidth="1"/>
    <col min="34" max="34" width="22.28515625" bestFit="1" customWidth="1"/>
    <col min="35" max="35" width="18" bestFit="1" customWidth="1"/>
    <col min="36" max="36" width="38" bestFit="1" customWidth="1"/>
    <col min="37" max="37" width="15.85546875" bestFit="1" customWidth="1"/>
    <col min="38" max="38" width="7.42578125" bestFit="1" customWidth="1"/>
    <col min="39" max="39" width="13.85546875" bestFit="1" customWidth="1"/>
    <col min="40" max="40" width="10.85546875" bestFit="1" customWidth="1"/>
    <col min="41" max="41" width="22.28515625" bestFit="1" customWidth="1"/>
    <col min="42" max="42" width="31.85546875" bestFit="1" customWidth="1"/>
    <col min="43" max="43" width="11.7109375" bestFit="1" customWidth="1"/>
    <col min="44" max="44" width="10" bestFit="1" customWidth="1"/>
    <col min="45" max="45" width="11.140625" bestFit="1" customWidth="1"/>
    <col min="46" max="46" width="26.28515625" bestFit="1" customWidth="1"/>
    <col min="47" max="47" width="27.140625" bestFit="1" customWidth="1"/>
    <col min="48" max="48" width="20.5703125" bestFit="1" customWidth="1"/>
    <col min="49" max="49" width="23.85546875" bestFit="1" customWidth="1"/>
    <col min="50" max="53" width="25.285156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'5'!B44</f>
        <v>6721</v>
      </c>
      <c r="E4" s="16" t="s">
        <v>127</v>
      </c>
      <c r="F4" s="7">
        <f>SUM(G4:BA4)</f>
        <v>850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>
        <v>850</v>
      </c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587</v>
      </c>
      <c r="E5" s="16" t="s">
        <v>128</v>
      </c>
      <c r="F5" s="7">
        <f t="shared" ref="F5:F38" si="0">SUM(G5:BA5)</f>
        <v>156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>
        <v>156</v>
      </c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46.5" x14ac:dyDescent="0.25">
      <c r="A6" s="18"/>
      <c r="B6" s="7"/>
      <c r="C6" s="23" t="s">
        <v>21</v>
      </c>
      <c r="D6" s="7">
        <v>663</v>
      </c>
      <c r="E6" s="23" t="s">
        <v>129</v>
      </c>
      <c r="F6" s="7">
        <f t="shared" si="0"/>
        <v>47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>
        <v>12</v>
      </c>
      <c r="W6" s="7">
        <v>14</v>
      </c>
      <c r="X6" s="7">
        <v>21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>
        <v>392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8363</v>
      </c>
      <c r="E39" s="26"/>
      <c r="F39" s="7">
        <f>SUM(F4:F38)</f>
        <v>1053</v>
      </c>
      <c r="G39" s="7">
        <f t="shared" ref="G39:Z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12</v>
      </c>
      <c r="W39" s="7">
        <f t="shared" si="1"/>
        <v>14</v>
      </c>
      <c r="X39" s="19">
        <f t="shared" si="1"/>
        <v>21</v>
      </c>
      <c r="Y39" s="7">
        <f t="shared" si="1"/>
        <v>0</v>
      </c>
      <c r="Z39" s="7">
        <f t="shared" si="1"/>
        <v>0</v>
      </c>
      <c r="AA39" s="7">
        <f t="shared" ref="AA39:AC39" si="2">SUM(AA4:AA38)</f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1006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  <c r="BA39" s="7">
        <f t="shared" ref="BA39" si="16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8363</v>
      </c>
      <c r="C42" s="8"/>
      <c r="E42" s="6">
        <v>200</v>
      </c>
      <c r="F42" s="7"/>
      <c r="G42" s="8">
        <f t="shared" ref="G42:G48" si="17">+E42*F42</f>
        <v>0</v>
      </c>
    </row>
    <row r="43" spans="1:53" ht="46.5" customHeight="1" x14ac:dyDescent="0.25">
      <c r="A43" s="10" t="s">
        <v>9</v>
      </c>
      <c r="B43" s="7">
        <f>F39</f>
        <v>1053</v>
      </c>
      <c r="C43" s="8"/>
      <c r="E43" s="6">
        <v>100</v>
      </c>
      <c r="F43" s="7"/>
      <c r="G43" s="8">
        <f t="shared" si="17"/>
        <v>0</v>
      </c>
    </row>
    <row r="44" spans="1:53" ht="46.5" customHeight="1" x14ac:dyDescent="0.25">
      <c r="A44" s="10" t="s">
        <v>10</v>
      </c>
      <c r="B44" s="12">
        <f>+B42-B43</f>
        <v>7310</v>
      </c>
      <c r="C44" s="13"/>
      <c r="E44" s="6">
        <v>50</v>
      </c>
      <c r="F44" s="7"/>
      <c r="G44" s="8">
        <f t="shared" si="17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7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7"/>
        <v>0</v>
      </c>
    </row>
    <row r="47" spans="1:53" ht="34.5" customHeight="1" x14ac:dyDescent="0.25">
      <c r="A47" s="10" t="s">
        <v>5</v>
      </c>
      <c r="B47" s="12">
        <f>IF(B44&gt;B45,B44-B45,0)</f>
        <v>7310</v>
      </c>
      <c r="C47" s="13"/>
      <c r="E47" s="6">
        <v>5</v>
      </c>
      <c r="F47" s="7"/>
      <c r="G47" s="8">
        <f t="shared" si="17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7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0" zoomScaleNormal="70" zoomScalePageLayoutView="89" workbookViewId="0">
      <selection activeCell="G16" sqref="G16"/>
    </sheetView>
  </sheetViews>
  <sheetFormatPr defaultColWidth="20.42578125" defaultRowHeight="15" x14ac:dyDescent="0.25"/>
  <cols>
    <col min="3" max="3" width="40" bestFit="1" customWidth="1"/>
    <col min="5" max="5" width="53" bestFit="1" customWidth="1"/>
    <col min="6" max="6" width="22.42578125" bestFit="1" customWidth="1"/>
    <col min="9" max="9" width="29.2851562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>
        <v>45206</v>
      </c>
      <c r="B4" s="7"/>
      <c r="C4" s="16" t="s">
        <v>74</v>
      </c>
      <c r="D4" s="7">
        <f>'6'!B44</f>
        <v>7310</v>
      </c>
      <c r="E4" s="23" t="s">
        <v>136</v>
      </c>
      <c r="F4" s="7">
        <f>SUM(G4:BA4)</f>
        <v>881</v>
      </c>
      <c r="G4" s="7"/>
      <c r="H4" s="19"/>
      <c r="I4" s="19">
        <v>881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434</v>
      </c>
      <c r="E5" s="23" t="s">
        <v>132</v>
      </c>
      <c r="F5" s="7">
        <f t="shared" ref="F5:F38" si="0">SUM(G5:BA5)</f>
        <v>2666</v>
      </c>
      <c r="G5" s="7"/>
      <c r="H5" s="19"/>
      <c r="I5" s="19">
        <v>2666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888</v>
      </c>
      <c r="E6" s="23" t="s">
        <v>133</v>
      </c>
      <c r="F6" s="7">
        <f t="shared" si="0"/>
        <v>1200</v>
      </c>
      <c r="G6" s="7"/>
      <c r="H6" s="19"/>
      <c r="I6" s="19">
        <v>1200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 t="s">
        <v>134</v>
      </c>
      <c r="F7" s="7">
        <f t="shared" si="0"/>
        <v>1200</v>
      </c>
      <c r="G7" s="7"/>
      <c r="H7" s="19"/>
      <c r="I7" s="19">
        <v>1200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46.5" x14ac:dyDescent="0.25">
      <c r="A8" s="18"/>
      <c r="B8" s="7"/>
      <c r="C8" s="23" t="s">
        <v>54</v>
      </c>
      <c r="D8" s="7"/>
      <c r="E8" s="23" t="s">
        <v>135</v>
      </c>
      <c r="F8" s="7">
        <f t="shared" si="0"/>
        <v>1000</v>
      </c>
      <c r="G8" s="7"/>
      <c r="H8" s="19"/>
      <c r="I8" s="19">
        <v>1000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 t="s">
        <v>113</v>
      </c>
      <c r="F9" s="7">
        <f t="shared" si="0"/>
        <v>250</v>
      </c>
      <c r="G9" s="7"/>
      <c r="H9" s="19"/>
      <c r="I9" s="19"/>
      <c r="J9" s="7"/>
      <c r="K9" s="7">
        <v>250</v>
      </c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47" t="s">
        <v>139</v>
      </c>
      <c r="F10" s="7">
        <f t="shared" si="0"/>
        <v>550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>
        <v>550</v>
      </c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 t="s">
        <v>137</v>
      </c>
      <c r="F11" s="7">
        <f t="shared" si="0"/>
        <v>29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>
        <v>12</v>
      </c>
      <c r="W11" s="7">
        <v>10</v>
      </c>
      <c r="X11" s="7">
        <v>7</v>
      </c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>
        <v>253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8885</v>
      </c>
      <c r="E39" s="26"/>
      <c r="F39" s="7">
        <f>SUM(F4:F38)</f>
        <v>7776</v>
      </c>
      <c r="G39" s="7">
        <f t="shared" ref="G39:Y39" si="1">SUM(G4:G38)</f>
        <v>0</v>
      </c>
      <c r="H39" s="19">
        <f t="shared" si="1"/>
        <v>0</v>
      </c>
      <c r="I39" s="19">
        <f t="shared" si="1"/>
        <v>6947</v>
      </c>
      <c r="J39" s="7">
        <f t="shared" si="1"/>
        <v>0</v>
      </c>
      <c r="K39" s="7">
        <f t="shared" si="1"/>
        <v>250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12</v>
      </c>
      <c r="W39" s="7">
        <f t="shared" si="1"/>
        <v>10</v>
      </c>
      <c r="X39" s="19">
        <f t="shared" si="1"/>
        <v>7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550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0</v>
      </c>
      <c r="AZ39" s="7">
        <f t="shared" si="15"/>
        <v>0</v>
      </c>
      <c r="BA39" s="7">
        <f t="shared" ref="BA39" si="16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8885</v>
      </c>
      <c r="C42" s="8"/>
      <c r="E42" s="6">
        <v>200</v>
      </c>
      <c r="F42" s="7"/>
      <c r="G42" s="8">
        <f t="shared" ref="G42:G48" si="17">+E42*F42</f>
        <v>0</v>
      </c>
    </row>
    <row r="43" spans="1:53" ht="46.5" customHeight="1" x14ac:dyDescent="0.25">
      <c r="A43" s="10" t="s">
        <v>9</v>
      </c>
      <c r="B43" s="7">
        <f>F39</f>
        <v>7776</v>
      </c>
      <c r="C43" s="8"/>
      <c r="E43" s="6">
        <v>100</v>
      </c>
      <c r="F43" s="7"/>
      <c r="G43" s="8">
        <f t="shared" si="17"/>
        <v>0</v>
      </c>
    </row>
    <row r="44" spans="1:53" ht="46.5" customHeight="1" x14ac:dyDescent="0.25">
      <c r="A44" s="10" t="s">
        <v>10</v>
      </c>
      <c r="B44" s="12">
        <f>+B42-B43</f>
        <v>1109</v>
      </c>
      <c r="C44" s="13"/>
      <c r="E44" s="6">
        <v>50</v>
      </c>
      <c r="F44" s="7"/>
      <c r="G44" s="8">
        <f t="shared" si="17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7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7"/>
        <v>0</v>
      </c>
    </row>
    <row r="47" spans="1:53" ht="34.5" customHeight="1" x14ac:dyDescent="0.25">
      <c r="A47" s="10" t="s">
        <v>5</v>
      </c>
      <c r="B47" s="12">
        <f>IF(B44&gt;B45,B44-B45,0)</f>
        <v>1109</v>
      </c>
      <c r="C47" s="13"/>
      <c r="E47" s="6">
        <v>5</v>
      </c>
      <c r="F47" s="7"/>
      <c r="G47" s="8">
        <f t="shared" si="17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7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A39:C39"/>
    <mergeCell ref="E49:F4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70" zoomScaleNormal="70" workbookViewId="0">
      <selection activeCell="G16" sqref="G16"/>
    </sheetView>
  </sheetViews>
  <sheetFormatPr defaultColWidth="15.7109375" defaultRowHeight="15" x14ac:dyDescent="0.25"/>
  <cols>
    <col min="3" max="3" width="40" bestFit="1" customWidth="1"/>
    <col min="5" max="5" width="33.5703125" bestFit="1" customWidth="1"/>
    <col min="6" max="6" width="22" bestFit="1" customWidth="1"/>
    <col min="9" max="9" width="26.7109375" bestFit="1" customWidth="1"/>
    <col min="15" max="15" width="30.28515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'7'!B44</f>
        <v>1109</v>
      </c>
      <c r="E4" s="16" t="s">
        <v>137</v>
      </c>
      <c r="F4" s="7">
        <f>SUM(G4:BA4)</f>
        <v>19</v>
      </c>
      <c r="G4" s="7"/>
      <c r="H4" s="19"/>
      <c r="I4" s="19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>
        <v>19</v>
      </c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46.5" x14ac:dyDescent="0.25">
      <c r="A5" s="18"/>
      <c r="B5" s="7"/>
      <c r="C5" s="23" t="s">
        <v>20</v>
      </c>
      <c r="D5" s="7">
        <v>1087</v>
      </c>
      <c r="E5" s="23" t="s">
        <v>138</v>
      </c>
      <c r="F5" s="7">
        <f t="shared" ref="F5:F38" si="0">SUM(G5:BA5)</f>
        <v>62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>
        <v>62</v>
      </c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1210</v>
      </c>
      <c r="E6" s="23"/>
      <c r="F6" s="7">
        <f t="shared" si="0"/>
        <v>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/>
      <c r="F7" s="7">
        <f t="shared" si="0"/>
        <v>0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/>
      <c r="F8" s="7">
        <f t="shared" si="0"/>
        <v>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25.5" customHeight="1" x14ac:dyDescent="0.25">
      <c r="A9" s="18"/>
      <c r="B9" s="7"/>
      <c r="C9" s="23" t="s">
        <v>55</v>
      </c>
      <c r="D9" s="7"/>
      <c r="E9" s="23"/>
      <c r="F9" s="7">
        <f t="shared" si="0"/>
        <v>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5.5" customHeight="1" x14ac:dyDescent="0.25">
      <c r="A10" s="18"/>
      <c r="B10" s="7"/>
      <c r="C10" s="23" t="s">
        <v>56</v>
      </c>
      <c r="D10" s="7"/>
      <c r="E10" s="23"/>
      <c r="F10" s="7">
        <f t="shared" si="0"/>
        <v>0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>
        <v>509</v>
      </c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3915</v>
      </c>
      <c r="E39" s="26"/>
      <c r="F39" s="7">
        <f>SUM(F4:F38)</f>
        <v>81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19</v>
      </c>
      <c r="W39" s="7">
        <f t="shared" si="1"/>
        <v>0</v>
      </c>
      <c r="X39" s="19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H39" si="4">SUM(AG4:AG38)</f>
        <v>0</v>
      </c>
      <c r="AH39" s="7">
        <f t="shared" si="4"/>
        <v>0</v>
      </c>
      <c r="AI39" s="7">
        <f t="shared" ref="AI39" si="5">SUM(AI4:AI38)</f>
        <v>0</v>
      </c>
      <c r="AJ39" s="7">
        <f t="shared" ref="AJ39" si="6">SUM(AJ4:AJ38)</f>
        <v>0</v>
      </c>
      <c r="AK39" s="7">
        <f t="shared" ref="AK39" si="7">SUM(AK4:AK38)</f>
        <v>0</v>
      </c>
      <c r="AL39" s="7">
        <f t="shared" ref="AL39" si="8">SUM(AL4:AL38)</f>
        <v>0</v>
      </c>
      <c r="AM39" s="7">
        <f t="shared" ref="AM39:AN39" si="9">SUM(AM4:AM38)</f>
        <v>0</v>
      </c>
      <c r="AN39" s="7">
        <f t="shared" si="9"/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  <c r="AW39" s="7">
        <f t="shared" ref="AW39:AX39" si="14">SUM(AW4:AW38)</f>
        <v>0</v>
      </c>
      <c r="AX39" s="7">
        <f t="shared" si="14"/>
        <v>0</v>
      </c>
      <c r="AY39" s="7">
        <f t="shared" ref="AY39:AZ39" si="15">SUM(AY4:AY38)</f>
        <v>62</v>
      </c>
      <c r="AZ39" s="7">
        <f t="shared" si="15"/>
        <v>0</v>
      </c>
      <c r="BA39" s="7">
        <f t="shared" ref="BA39" si="16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3915</v>
      </c>
      <c r="C42" s="8"/>
      <c r="E42" s="6">
        <v>200</v>
      </c>
      <c r="F42" s="7"/>
      <c r="G42" s="8">
        <f t="shared" ref="G42:G48" si="17">+E42*F42</f>
        <v>0</v>
      </c>
    </row>
    <row r="43" spans="1:53" ht="46.5" customHeight="1" x14ac:dyDescent="0.25">
      <c r="A43" s="10" t="s">
        <v>9</v>
      </c>
      <c r="B43" s="7">
        <f>F39</f>
        <v>81</v>
      </c>
      <c r="C43" s="8"/>
      <c r="E43" s="6">
        <v>100</v>
      </c>
      <c r="F43" s="7"/>
      <c r="G43" s="8">
        <f t="shared" si="17"/>
        <v>0</v>
      </c>
    </row>
    <row r="44" spans="1:53" ht="46.5" customHeight="1" x14ac:dyDescent="0.25">
      <c r="A44" s="10" t="s">
        <v>10</v>
      </c>
      <c r="B44" s="12">
        <f>+B42-B43</f>
        <v>3834</v>
      </c>
      <c r="C44" s="13"/>
      <c r="E44" s="6">
        <v>50</v>
      </c>
      <c r="F44" s="7"/>
      <c r="G44" s="8">
        <f t="shared" si="17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7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7"/>
        <v>0</v>
      </c>
    </row>
    <row r="47" spans="1:53" ht="34.5" customHeight="1" x14ac:dyDescent="0.25">
      <c r="A47" s="10" t="s">
        <v>5</v>
      </c>
      <c r="B47" s="12">
        <f>IF(B44&gt;B45,B44-B45,0)</f>
        <v>3834</v>
      </c>
      <c r="C47" s="13"/>
      <c r="E47" s="6">
        <v>5</v>
      </c>
      <c r="F47" s="7"/>
      <c r="G47" s="8">
        <f t="shared" si="17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7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50"/>
  <sheetViews>
    <sheetView rightToLeft="1" topLeftCell="A2" zoomScale="60" zoomScaleNormal="60" workbookViewId="0">
      <selection activeCell="E16" sqref="E16"/>
    </sheetView>
  </sheetViews>
  <sheetFormatPr defaultColWidth="15.7109375" defaultRowHeight="15" x14ac:dyDescent="0.25"/>
  <cols>
    <col min="3" max="3" width="38.85546875" bestFit="1" customWidth="1"/>
    <col min="5" max="5" width="38" bestFit="1" customWidth="1"/>
    <col min="6" max="6" width="21.85546875" bestFit="1" customWidth="1"/>
    <col min="9" max="9" width="26.7109375" bestFit="1" customWidth="1"/>
    <col min="13" max="13" width="22" bestFit="1" customWidth="1"/>
    <col min="14" max="14" width="23.7109375" bestFit="1" customWidth="1"/>
    <col min="15" max="15" width="29.42578125" bestFit="1" customWidth="1"/>
    <col min="21" max="21" width="25" bestFit="1" customWidth="1"/>
    <col min="22" max="22" width="20.7109375" bestFit="1" customWidth="1"/>
    <col min="23" max="23" width="22.42578125" bestFit="1" customWidth="1"/>
    <col min="24" max="24" width="19.85546875" bestFit="1" customWidth="1"/>
    <col min="25" max="25" width="18" bestFit="1" customWidth="1"/>
    <col min="26" max="26" width="18.5703125" bestFit="1" customWidth="1"/>
    <col min="29" max="29" width="19.140625" bestFit="1" customWidth="1"/>
    <col min="42" max="53" width="25" bestFit="1" customWidth="1"/>
  </cols>
  <sheetData>
    <row r="1" spans="1:53" ht="15.75" hidden="1" customHeight="1" thickBot="1" x14ac:dyDescent="0.3">
      <c r="E1" s="30" t="s">
        <v>60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</row>
    <row r="2" spans="1:53" ht="25.5" customHeight="1" x14ac:dyDescent="0.3">
      <c r="A2" s="52" t="s">
        <v>59</v>
      </c>
      <c r="B2" s="53"/>
      <c r="C2" s="53"/>
      <c r="D2" s="54"/>
      <c r="E2" s="31"/>
      <c r="F2" s="55" t="s">
        <v>60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17"/>
      <c r="X2" s="17"/>
      <c r="Y2" s="17"/>
    </row>
    <row r="3" spans="1:53" s="35" customFormat="1" ht="36.75" customHeight="1" x14ac:dyDescent="0.35">
      <c r="A3" s="34" t="s">
        <v>3</v>
      </c>
      <c r="B3" s="34" t="s">
        <v>2</v>
      </c>
      <c r="C3" s="34" t="s">
        <v>0</v>
      </c>
      <c r="D3" s="34" t="s">
        <v>1</v>
      </c>
      <c r="E3" s="34" t="s">
        <v>0</v>
      </c>
      <c r="F3" s="34" t="s">
        <v>6</v>
      </c>
      <c r="G3" s="34" t="s">
        <v>22</v>
      </c>
      <c r="H3" s="34" t="s">
        <v>23</v>
      </c>
      <c r="I3" s="34" t="s">
        <v>64</v>
      </c>
      <c r="J3" s="34" t="s">
        <v>24</v>
      </c>
      <c r="K3" s="34" t="s">
        <v>30</v>
      </c>
      <c r="L3" s="34" t="s">
        <v>36</v>
      </c>
      <c r="M3" s="34" t="s">
        <v>34</v>
      </c>
      <c r="N3" s="34" t="s">
        <v>33</v>
      </c>
      <c r="O3" s="34" t="s">
        <v>115</v>
      </c>
      <c r="P3" s="34" t="s">
        <v>25</v>
      </c>
      <c r="Q3" s="34" t="s">
        <v>32</v>
      </c>
      <c r="R3" s="34" t="s">
        <v>35</v>
      </c>
      <c r="S3" s="34" t="s">
        <v>7</v>
      </c>
      <c r="T3" s="34" t="s">
        <v>26</v>
      </c>
      <c r="U3" s="34" t="s">
        <v>38</v>
      </c>
      <c r="V3" s="34" t="s">
        <v>27</v>
      </c>
      <c r="W3" s="34" t="s">
        <v>28</v>
      </c>
      <c r="X3" s="34" t="s">
        <v>29</v>
      </c>
      <c r="Y3" s="34" t="s">
        <v>31</v>
      </c>
      <c r="Z3" s="34" t="s">
        <v>37</v>
      </c>
      <c r="AA3" s="34" t="s">
        <v>40</v>
      </c>
      <c r="AB3" s="34" t="s">
        <v>42</v>
      </c>
      <c r="AC3" s="34" t="s">
        <v>43</v>
      </c>
      <c r="AD3" s="34" t="s">
        <v>52</v>
      </c>
      <c r="AE3" s="34" t="s">
        <v>41</v>
      </c>
      <c r="AF3" s="34" t="s">
        <v>39</v>
      </c>
      <c r="AG3" s="34" t="s">
        <v>44</v>
      </c>
      <c r="AH3" s="34" t="s">
        <v>45</v>
      </c>
      <c r="AI3" s="34" t="s">
        <v>46</v>
      </c>
      <c r="AJ3" s="34" t="s">
        <v>78</v>
      </c>
      <c r="AK3" s="34" t="s">
        <v>47</v>
      </c>
      <c r="AL3" s="34" t="s">
        <v>48</v>
      </c>
      <c r="AM3" s="34" t="s">
        <v>119</v>
      </c>
      <c r="AN3" s="34" t="s">
        <v>49</v>
      </c>
      <c r="AO3" s="34" t="s">
        <v>50</v>
      </c>
      <c r="AP3" s="34" t="s">
        <v>51</v>
      </c>
      <c r="AQ3" s="34" t="s">
        <v>61</v>
      </c>
      <c r="AR3" s="34" t="s">
        <v>62</v>
      </c>
      <c r="AS3" s="34" t="s">
        <v>63</v>
      </c>
      <c r="AT3" s="34" t="s">
        <v>73</v>
      </c>
      <c r="AU3" s="34" t="s">
        <v>66</v>
      </c>
      <c r="AV3" s="34" t="s">
        <v>67</v>
      </c>
      <c r="AW3" s="34" t="s">
        <v>70</v>
      </c>
      <c r="AX3" s="34" t="s">
        <v>71</v>
      </c>
      <c r="AY3" s="34" t="s">
        <v>92</v>
      </c>
      <c r="AZ3" s="34" t="s">
        <v>105</v>
      </c>
      <c r="BA3" s="34" t="s">
        <v>159</v>
      </c>
    </row>
    <row r="4" spans="1:53" ht="25.5" customHeight="1" x14ac:dyDescent="0.25">
      <c r="A4" s="18"/>
      <c r="B4" s="7"/>
      <c r="C4" s="16" t="s">
        <v>74</v>
      </c>
      <c r="D4" s="7">
        <f>'8'!B44</f>
        <v>3834</v>
      </c>
      <c r="E4" s="23" t="s">
        <v>140</v>
      </c>
      <c r="F4" s="7">
        <f>SUM(G4:BA4)</f>
        <v>90</v>
      </c>
      <c r="G4" s="7"/>
      <c r="H4" s="19"/>
      <c r="I4" s="19"/>
      <c r="J4" s="7"/>
      <c r="K4" s="7"/>
      <c r="L4" s="7"/>
      <c r="M4" s="7"/>
      <c r="N4" s="7"/>
      <c r="O4" s="7">
        <v>90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</row>
    <row r="5" spans="1:53" ht="25.5" customHeight="1" x14ac:dyDescent="0.25">
      <c r="A5" s="18"/>
      <c r="B5" s="7"/>
      <c r="C5" s="23" t="s">
        <v>20</v>
      </c>
      <c r="D5" s="7">
        <v>1842</v>
      </c>
      <c r="E5" s="23" t="s">
        <v>141</v>
      </c>
      <c r="F5" s="7">
        <f t="shared" ref="F5:F38" si="0">SUM(G5:BA5)</f>
        <v>180</v>
      </c>
      <c r="G5" s="7"/>
      <c r="H5" s="19"/>
      <c r="I5" s="19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>
        <v>180</v>
      </c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</row>
    <row r="6" spans="1:53" ht="25.5" customHeight="1" x14ac:dyDescent="0.25">
      <c r="A6" s="18"/>
      <c r="B6" s="7"/>
      <c r="C6" s="23" t="s">
        <v>21</v>
      </c>
      <c r="D6" s="7">
        <v>1236</v>
      </c>
      <c r="E6" s="23" t="s">
        <v>142</v>
      </c>
      <c r="F6" s="7">
        <f t="shared" si="0"/>
        <v>20</v>
      </c>
      <c r="G6" s="7"/>
      <c r="H6" s="19"/>
      <c r="I6" s="19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>
        <v>20</v>
      </c>
      <c r="AS6" s="7"/>
      <c r="AT6" s="7"/>
      <c r="AU6" s="7"/>
      <c r="AV6" s="7"/>
      <c r="AW6" s="7"/>
      <c r="AX6" s="7"/>
      <c r="AY6" s="7"/>
      <c r="AZ6" s="7"/>
      <c r="BA6" s="7"/>
    </row>
    <row r="7" spans="1:53" ht="25.5" customHeight="1" x14ac:dyDescent="0.25">
      <c r="A7" s="18"/>
      <c r="B7" s="7"/>
      <c r="C7" s="23" t="s">
        <v>53</v>
      </c>
      <c r="D7" s="7"/>
      <c r="E7" s="23" t="s">
        <v>143</v>
      </c>
      <c r="F7" s="7">
        <f t="shared" si="0"/>
        <v>15</v>
      </c>
      <c r="G7" s="7"/>
      <c r="H7" s="19"/>
      <c r="I7" s="1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>
        <v>15</v>
      </c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</row>
    <row r="8" spans="1:53" ht="25.5" customHeight="1" x14ac:dyDescent="0.25">
      <c r="A8" s="18"/>
      <c r="B8" s="7"/>
      <c r="C8" s="23" t="s">
        <v>54</v>
      </c>
      <c r="D8" s="7"/>
      <c r="E8" s="23" t="s">
        <v>144</v>
      </c>
      <c r="F8" s="7">
        <f t="shared" si="0"/>
        <v>10</v>
      </c>
      <c r="G8" s="7"/>
      <c r="H8" s="19"/>
      <c r="I8" s="1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>
        <v>10</v>
      </c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</row>
    <row r="9" spans="1:53" ht="46.5" x14ac:dyDescent="0.25">
      <c r="A9" s="18"/>
      <c r="B9" s="7"/>
      <c r="C9" s="23" t="s">
        <v>55</v>
      </c>
      <c r="D9" s="7"/>
      <c r="E9" s="23" t="s">
        <v>145</v>
      </c>
      <c r="F9" s="7">
        <f t="shared" si="0"/>
        <v>5070</v>
      </c>
      <c r="G9" s="7"/>
      <c r="H9" s="19"/>
      <c r="I9" s="1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>
        <v>5070</v>
      </c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</row>
    <row r="10" spans="1:53" ht="23.25" x14ac:dyDescent="0.25">
      <c r="A10" s="18"/>
      <c r="B10" s="7"/>
      <c r="C10" s="23" t="s">
        <v>56</v>
      </c>
      <c r="D10" s="7"/>
      <c r="E10" s="23" t="s">
        <v>137</v>
      </c>
      <c r="F10" s="7">
        <f t="shared" si="0"/>
        <v>17</v>
      </c>
      <c r="G10" s="7"/>
      <c r="H10" s="19"/>
      <c r="I10" s="19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>
        <v>2</v>
      </c>
      <c r="W10" s="7">
        <v>7</v>
      </c>
      <c r="X10" s="7">
        <v>8</v>
      </c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</row>
    <row r="11" spans="1:53" ht="25.5" customHeight="1" x14ac:dyDescent="0.25">
      <c r="A11" s="18"/>
      <c r="B11" s="7"/>
      <c r="C11" s="23" t="s">
        <v>57</v>
      </c>
      <c r="D11" s="7"/>
      <c r="E11" s="23"/>
      <c r="F11" s="7">
        <f t="shared" si="0"/>
        <v>0</v>
      </c>
      <c r="G11" s="7"/>
      <c r="H11" s="19"/>
      <c r="I11" s="19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</row>
    <row r="12" spans="1:53" ht="25.5" customHeight="1" x14ac:dyDescent="0.25">
      <c r="A12" s="18"/>
      <c r="B12" s="7"/>
      <c r="C12" s="23" t="s">
        <v>58</v>
      </c>
      <c r="D12" s="7"/>
      <c r="E12" s="23"/>
      <c r="F12" s="7">
        <f t="shared" si="0"/>
        <v>0</v>
      </c>
      <c r="G12" s="7"/>
      <c r="H12" s="19"/>
      <c r="I12" s="19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</row>
    <row r="13" spans="1:53" ht="25.5" customHeight="1" x14ac:dyDescent="0.25">
      <c r="A13" s="18"/>
      <c r="B13" s="7"/>
      <c r="C13" s="23" t="s">
        <v>65</v>
      </c>
      <c r="D13" s="7"/>
      <c r="E13" s="23"/>
      <c r="F13" s="7">
        <f t="shared" si="0"/>
        <v>0</v>
      </c>
      <c r="G13" s="7"/>
      <c r="H13" s="19"/>
      <c r="I13" s="19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</row>
    <row r="14" spans="1:53" ht="25.5" customHeight="1" x14ac:dyDescent="0.25">
      <c r="A14" s="18"/>
      <c r="B14" s="7"/>
      <c r="C14" s="23" t="s">
        <v>48</v>
      </c>
      <c r="D14" s="7"/>
      <c r="E14" s="23"/>
      <c r="F14" s="7">
        <f t="shared" si="0"/>
        <v>0</v>
      </c>
      <c r="G14" s="7"/>
      <c r="H14" s="19"/>
      <c r="I14" s="19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</row>
    <row r="15" spans="1:53" ht="25.5" customHeight="1" x14ac:dyDescent="0.25">
      <c r="A15" s="18"/>
      <c r="B15" s="7"/>
      <c r="C15" s="23" t="s">
        <v>68</v>
      </c>
      <c r="D15" s="7"/>
      <c r="E15" s="23"/>
      <c r="F15" s="7">
        <f t="shared" si="0"/>
        <v>0</v>
      </c>
      <c r="G15" s="7"/>
      <c r="H15" s="19"/>
      <c r="I15" s="19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</row>
    <row r="16" spans="1:53" ht="25.5" customHeight="1" x14ac:dyDescent="0.25">
      <c r="A16" s="18"/>
      <c r="B16" s="7"/>
      <c r="C16" s="23" t="s">
        <v>77</v>
      </c>
      <c r="D16" s="7"/>
      <c r="E16" s="23"/>
      <c r="F16" s="7">
        <f t="shared" si="0"/>
        <v>0</v>
      </c>
      <c r="G16" s="7"/>
      <c r="H16" s="19"/>
      <c r="I16" s="19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</row>
    <row r="17" spans="1:53" ht="25.5" customHeight="1" x14ac:dyDescent="0.25">
      <c r="A17" s="18"/>
      <c r="B17" s="7"/>
      <c r="C17" s="23" t="s">
        <v>69</v>
      </c>
      <c r="D17" s="7"/>
      <c r="E17" s="16"/>
      <c r="F17" s="7">
        <f t="shared" si="0"/>
        <v>0</v>
      </c>
      <c r="G17" s="7"/>
      <c r="H17" s="19"/>
      <c r="I17" s="19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</row>
    <row r="18" spans="1:53" ht="25.5" customHeight="1" x14ac:dyDescent="0.25">
      <c r="A18" s="18"/>
      <c r="B18" s="7"/>
      <c r="C18" s="23" t="s">
        <v>75</v>
      </c>
      <c r="D18" s="7"/>
      <c r="E18" s="16"/>
      <c r="F18" s="7">
        <f t="shared" si="0"/>
        <v>0</v>
      </c>
      <c r="G18" s="7"/>
      <c r="H18" s="19"/>
      <c r="I18" s="19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</row>
    <row r="19" spans="1:53" ht="25.5" customHeight="1" x14ac:dyDescent="0.25">
      <c r="A19" s="18"/>
      <c r="B19" s="7"/>
      <c r="C19" s="23" t="s">
        <v>79</v>
      </c>
      <c r="D19" s="7"/>
      <c r="E19" s="16"/>
      <c r="F19" s="7">
        <f t="shared" si="0"/>
        <v>0</v>
      </c>
      <c r="G19" s="7"/>
      <c r="H19" s="19"/>
      <c r="I19" s="1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</row>
    <row r="20" spans="1:53" ht="25.5" customHeight="1" x14ac:dyDescent="0.25">
      <c r="A20" s="18"/>
      <c r="B20" s="7"/>
      <c r="C20" s="23"/>
      <c r="D20" s="7"/>
      <c r="E20" s="16"/>
      <c r="F20" s="7">
        <f t="shared" si="0"/>
        <v>0</v>
      </c>
      <c r="G20" s="7"/>
      <c r="H20" s="19"/>
      <c r="I20" s="19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</row>
    <row r="21" spans="1:53" ht="25.5" customHeight="1" x14ac:dyDescent="0.25">
      <c r="A21" s="18"/>
      <c r="B21" s="7"/>
      <c r="C21" s="23"/>
      <c r="D21" s="7"/>
      <c r="E21" s="16"/>
      <c r="F21" s="7">
        <f t="shared" si="0"/>
        <v>0</v>
      </c>
      <c r="G21" s="7"/>
      <c r="H21" s="19"/>
      <c r="I21" s="19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</row>
    <row r="22" spans="1:53" ht="25.5" customHeight="1" x14ac:dyDescent="0.25">
      <c r="A22" s="18"/>
      <c r="B22" s="7"/>
      <c r="C22" s="23"/>
      <c r="D22" s="7"/>
      <c r="E22" s="16"/>
      <c r="F22" s="7">
        <f t="shared" si="0"/>
        <v>0</v>
      </c>
      <c r="G22" s="7"/>
      <c r="H22" s="19"/>
      <c r="I22" s="19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</row>
    <row r="23" spans="1:53" ht="25.5" customHeight="1" x14ac:dyDescent="0.25">
      <c r="A23" s="18"/>
      <c r="B23" s="7"/>
      <c r="C23" s="23"/>
      <c r="D23" s="7"/>
      <c r="E23" s="16"/>
      <c r="F23" s="7">
        <f t="shared" si="0"/>
        <v>0</v>
      </c>
      <c r="G23" s="7"/>
      <c r="H23" s="19"/>
      <c r="I23" s="19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</row>
    <row r="24" spans="1:53" ht="25.5" customHeight="1" x14ac:dyDescent="0.25">
      <c r="A24" s="18"/>
      <c r="B24" s="7"/>
      <c r="C24" s="23"/>
      <c r="D24" s="7"/>
      <c r="E24" s="16"/>
      <c r="F24" s="7">
        <f t="shared" si="0"/>
        <v>0</v>
      </c>
      <c r="G24" s="7"/>
      <c r="H24" s="19"/>
      <c r="I24" s="19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</row>
    <row r="25" spans="1:53" ht="25.5" customHeight="1" x14ac:dyDescent="0.25">
      <c r="A25" s="18"/>
      <c r="B25" s="7"/>
      <c r="C25" s="23"/>
      <c r="D25" s="7"/>
      <c r="E25" s="16"/>
      <c r="F25" s="7">
        <f t="shared" si="0"/>
        <v>0</v>
      </c>
      <c r="G25" s="7"/>
      <c r="H25" s="19"/>
      <c r="I25" s="19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</row>
    <row r="26" spans="1:53" ht="25.5" customHeight="1" x14ac:dyDescent="0.25">
      <c r="A26" s="18"/>
      <c r="B26" s="7"/>
      <c r="C26" s="23"/>
      <c r="D26" s="7"/>
      <c r="E26" s="16"/>
      <c r="F26" s="7">
        <f t="shared" si="0"/>
        <v>0</v>
      </c>
      <c r="G26" s="7"/>
      <c r="H26" s="19"/>
      <c r="I26" s="19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</row>
    <row r="27" spans="1:53" ht="25.5" customHeight="1" x14ac:dyDescent="0.25">
      <c r="A27" s="18"/>
      <c r="B27" s="7"/>
      <c r="C27" s="23"/>
      <c r="D27" s="7"/>
      <c r="E27" s="7"/>
      <c r="F27" s="7">
        <f t="shared" si="0"/>
        <v>0</v>
      </c>
      <c r="G27" s="7"/>
      <c r="H27" s="19"/>
      <c r="I27" s="19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</row>
    <row r="28" spans="1:53" ht="25.5" customHeight="1" x14ac:dyDescent="0.25">
      <c r="A28" s="18"/>
      <c r="B28" s="7"/>
      <c r="C28" s="23"/>
      <c r="D28" s="7"/>
      <c r="E28" s="7"/>
      <c r="F28" s="7">
        <f t="shared" si="0"/>
        <v>0</v>
      </c>
      <c r="G28" s="7"/>
      <c r="H28" s="19"/>
      <c r="I28" s="19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</row>
    <row r="29" spans="1:53" ht="25.5" customHeight="1" x14ac:dyDescent="0.25">
      <c r="A29" s="18"/>
      <c r="B29" s="7"/>
      <c r="C29" s="23"/>
      <c r="D29" s="7"/>
      <c r="E29" s="7"/>
      <c r="F29" s="7">
        <f t="shared" si="0"/>
        <v>0</v>
      </c>
      <c r="G29" s="7"/>
      <c r="H29" s="19"/>
      <c r="I29" s="19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</row>
    <row r="30" spans="1:53" ht="25.5" customHeight="1" x14ac:dyDescent="0.25">
      <c r="A30" s="18"/>
      <c r="B30" s="7"/>
      <c r="C30" s="23"/>
      <c r="D30" s="7"/>
      <c r="E30" s="7"/>
      <c r="F30" s="7">
        <f t="shared" si="0"/>
        <v>0</v>
      </c>
      <c r="G30" s="7"/>
      <c r="H30" s="19"/>
      <c r="I30" s="19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</row>
    <row r="31" spans="1:53" ht="25.5" customHeight="1" x14ac:dyDescent="0.25">
      <c r="A31" s="18"/>
      <c r="B31" s="7"/>
      <c r="C31" s="7"/>
      <c r="D31" s="7"/>
      <c r="E31" s="7"/>
      <c r="F31" s="7">
        <f t="shared" si="0"/>
        <v>0</v>
      </c>
      <c r="G31" s="7"/>
      <c r="H31" s="19"/>
      <c r="I31" s="19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</row>
    <row r="32" spans="1:53" ht="25.5" customHeight="1" x14ac:dyDescent="0.25">
      <c r="A32" s="18"/>
      <c r="B32" s="7"/>
      <c r="C32" s="7"/>
      <c r="D32" s="7"/>
      <c r="E32" s="7"/>
      <c r="F32" s="7">
        <f t="shared" si="0"/>
        <v>0</v>
      </c>
      <c r="G32" s="7"/>
      <c r="H32" s="19"/>
      <c r="I32" s="19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</row>
    <row r="33" spans="1:53" ht="25.5" customHeight="1" x14ac:dyDescent="0.25">
      <c r="A33" s="18"/>
      <c r="B33" s="7"/>
      <c r="C33" s="7"/>
      <c r="D33" s="7"/>
      <c r="E33" s="7"/>
      <c r="F33" s="7">
        <f t="shared" si="0"/>
        <v>0</v>
      </c>
      <c r="G33" s="7"/>
      <c r="H33" s="19"/>
      <c r="I33" s="19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</row>
    <row r="34" spans="1:53" ht="25.5" customHeight="1" x14ac:dyDescent="0.25">
      <c r="A34" s="18"/>
      <c r="B34" s="7"/>
      <c r="C34" s="7"/>
      <c r="D34" s="7"/>
      <c r="E34" s="7"/>
      <c r="F34" s="7">
        <f t="shared" si="0"/>
        <v>0</v>
      </c>
      <c r="G34" s="7"/>
      <c r="H34" s="19"/>
      <c r="I34" s="19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</row>
    <row r="35" spans="1:53" ht="25.5" customHeight="1" x14ac:dyDescent="0.25">
      <c r="A35" s="18"/>
      <c r="B35" s="7"/>
      <c r="C35" s="7"/>
      <c r="D35" s="7"/>
      <c r="E35" s="7"/>
      <c r="F35" s="7">
        <f t="shared" si="0"/>
        <v>0</v>
      </c>
      <c r="G35" s="7"/>
      <c r="H35" s="19"/>
      <c r="I35" s="19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</row>
    <row r="36" spans="1:53" ht="25.5" customHeight="1" x14ac:dyDescent="0.25">
      <c r="A36" s="18"/>
      <c r="B36" s="7"/>
      <c r="C36" s="7"/>
      <c r="D36" s="7"/>
      <c r="E36" s="7"/>
      <c r="F36" s="7">
        <f t="shared" si="0"/>
        <v>0</v>
      </c>
      <c r="G36" s="7"/>
      <c r="H36" s="19"/>
      <c r="I36" s="19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</row>
    <row r="37" spans="1:53" ht="25.5" customHeight="1" x14ac:dyDescent="0.25">
      <c r="A37" s="18"/>
      <c r="B37" s="7"/>
      <c r="C37" s="7"/>
      <c r="D37" s="7"/>
      <c r="E37" s="7"/>
      <c r="F37" s="7">
        <f t="shared" si="0"/>
        <v>0</v>
      </c>
      <c r="G37" s="7"/>
      <c r="H37" s="19"/>
      <c r="I37" s="19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</row>
    <row r="38" spans="1:53" ht="25.5" customHeight="1" x14ac:dyDescent="0.25">
      <c r="A38" s="18"/>
      <c r="B38" s="7"/>
      <c r="C38" s="7"/>
      <c r="D38" s="7"/>
      <c r="E38" s="7"/>
      <c r="F38" s="7">
        <f t="shared" si="0"/>
        <v>0</v>
      </c>
      <c r="G38" s="7"/>
      <c r="H38" s="19"/>
      <c r="I38" s="19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</row>
    <row r="39" spans="1:53" ht="41.25" customHeight="1" x14ac:dyDescent="0.25">
      <c r="A39" s="51" t="s">
        <v>4</v>
      </c>
      <c r="B39" s="51"/>
      <c r="C39" s="51"/>
      <c r="D39" s="7">
        <f>SUM(D4:D38)</f>
        <v>6912</v>
      </c>
      <c r="E39" s="26"/>
      <c r="F39" s="7">
        <f>SUM(F4:F38)</f>
        <v>5402</v>
      </c>
      <c r="G39" s="7">
        <f t="shared" ref="G39:Y39" si="1">SUM(G4:G38)</f>
        <v>0</v>
      </c>
      <c r="H39" s="19">
        <f t="shared" si="1"/>
        <v>0</v>
      </c>
      <c r="I39" s="19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90</v>
      </c>
      <c r="P39" s="7">
        <f t="shared" si="1"/>
        <v>0</v>
      </c>
      <c r="Q39" s="19">
        <f t="shared" si="1"/>
        <v>0</v>
      </c>
      <c r="R39" s="19">
        <f t="shared" si="1"/>
        <v>0</v>
      </c>
      <c r="S39" s="7">
        <f t="shared" si="1"/>
        <v>0</v>
      </c>
      <c r="T39" s="7">
        <f t="shared" si="1"/>
        <v>0</v>
      </c>
      <c r="U39" s="19">
        <f t="shared" si="1"/>
        <v>0</v>
      </c>
      <c r="V39" s="7">
        <f t="shared" si="1"/>
        <v>2</v>
      </c>
      <c r="W39" s="7">
        <f t="shared" si="1"/>
        <v>7</v>
      </c>
      <c r="X39" s="19">
        <f t="shared" si="1"/>
        <v>8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25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H39" si="3">SUM(AG4:AG38)</f>
        <v>0</v>
      </c>
      <c r="AH39" s="7">
        <f t="shared" si="3"/>
        <v>0</v>
      </c>
      <c r="AI39" s="7">
        <f t="shared" ref="AI39" si="4">SUM(AI4:AI38)</f>
        <v>5070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180</v>
      </c>
      <c r="AM39" s="7">
        <f t="shared" ref="AM39:AN39" si="8">SUM(AM4:AM38)</f>
        <v>0</v>
      </c>
      <c r="AN39" s="7">
        <f t="shared" si="8"/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20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  <c r="AW39" s="7">
        <f t="shared" ref="AW39:AX39" si="13">SUM(AW4:AW38)</f>
        <v>0</v>
      </c>
      <c r="AX39" s="7">
        <f t="shared" si="13"/>
        <v>0</v>
      </c>
      <c r="AY39" s="7">
        <f t="shared" ref="AY39:AZ39" si="14">SUM(AY4:AY38)</f>
        <v>0</v>
      </c>
      <c r="AZ39" s="7">
        <f t="shared" si="14"/>
        <v>0</v>
      </c>
      <c r="BA39" s="7">
        <f t="shared" ref="BA39" si="15">SUM(BA4:BA38)</f>
        <v>0</v>
      </c>
    </row>
    <row r="40" spans="1:53" ht="15.75" thickBot="1" x14ac:dyDescent="0.3"/>
    <row r="41" spans="1:53" ht="30.75" customHeight="1" thickTop="1" thickBot="1" x14ac:dyDescent="0.3">
      <c r="E41" s="3" t="s">
        <v>14</v>
      </c>
      <c r="F41" s="4" t="s">
        <v>15</v>
      </c>
      <c r="G41" s="5" t="s">
        <v>16</v>
      </c>
    </row>
    <row r="42" spans="1:53" ht="48.75" customHeight="1" thickTop="1" x14ac:dyDescent="0.25">
      <c r="A42" s="3" t="s">
        <v>8</v>
      </c>
      <c r="B42" s="7">
        <f>+D39</f>
        <v>6912</v>
      </c>
      <c r="C42" s="8"/>
      <c r="E42" s="6">
        <v>200</v>
      </c>
      <c r="F42" s="7"/>
      <c r="G42" s="8">
        <f t="shared" ref="G42:G48" si="16">+E42*F42</f>
        <v>0</v>
      </c>
    </row>
    <row r="43" spans="1:53" ht="46.5" customHeight="1" x14ac:dyDescent="0.25">
      <c r="A43" s="10" t="s">
        <v>9</v>
      </c>
      <c r="B43" s="7">
        <f>F39</f>
        <v>5402</v>
      </c>
      <c r="C43" s="8"/>
      <c r="E43" s="6">
        <v>100</v>
      </c>
      <c r="F43" s="7"/>
      <c r="G43" s="8">
        <f t="shared" si="16"/>
        <v>0</v>
      </c>
    </row>
    <row r="44" spans="1:53" ht="46.5" customHeight="1" x14ac:dyDescent="0.25">
      <c r="A44" s="10" t="s">
        <v>10</v>
      </c>
      <c r="B44" s="12">
        <f>+B42-B43</f>
        <v>1510</v>
      </c>
      <c r="C44" s="13"/>
      <c r="E44" s="6">
        <v>50</v>
      </c>
      <c r="F44" s="7"/>
      <c r="G44" s="8">
        <f t="shared" si="16"/>
        <v>0</v>
      </c>
    </row>
    <row r="45" spans="1:53" ht="51.75" customHeight="1" x14ac:dyDescent="0.25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6"/>
        <v>0</v>
      </c>
    </row>
    <row r="46" spans="1:53" ht="46.5" customHeight="1" x14ac:dyDescent="0.25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6"/>
        <v>0</v>
      </c>
    </row>
    <row r="47" spans="1:53" ht="34.5" customHeight="1" x14ac:dyDescent="0.25">
      <c r="A47" s="10" t="s">
        <v>5</v>
      </c>
      <c r="B47" s="12">
        <f>IF(B44&gt;B45,B44-B45,0)</f>
        <v>1510</v>
      </c>
      <c r="C47" s="13"/>
      <c r="E47" s="6">
        <v>5</v>
      </c>
      <c r="F47" s="7"/>
      <c r="G47" s="8">
        <f t="shared" si="16"/>
        <v>0</v>
      </c>
      <c r="N47" t="s">
        <v>19</v>
      </c>
    </row>
    <row r="48" spans="1:53" ht="36.75" customHeight="1" thickBot="1" x14ac:dyDescent="0.35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6"/>
        <v>0</v>
      </c>
    </row>
    <row r="49" spans="5:7" ht="30" customHeight="1" thickTop="1" thickBot="1" x14ac:dyDescent="0.3">
      <c r="E49" s="49" t="s">
        <v>13</v>
      </c>
      <c r="F49" s="50"/>
      <c r="G49" s="9"/>
    </row>
    <row r="50" spans="5:7" ht="15.75" thickTop="1" x14ac:dyDescent="0.25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Sheet1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2024-02-22T12:11:22Z</dcterms:modified>
</cp:coreProperties>
</file>